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0" yWindow="460" windowWidth="30220" windowHeight="14100" tabRatio="500" activeTab="0"/>
  </bookViews>
  <sheets>
    <sheet name="art14_VII_b" sheetId="1" r:id="rId1"/>
  </sheets>
  <externalReferences>
    <externalReference r:id="rId4"/>
  </externalReferences>
  <definedNames>
    <definedName name="_ftn1" localSheetId="0">'art14_VII_b'!$A$4</definedName>
    <definedName name="_ftn2" localSheetId="0">'art14_VII_b'!#REF!</definedName>
    <definedName name="_ftn3" localSheetId="0">'art14_VII_b'!#REF!</definedName>
    <definedName name="_ftnref1" localSheetId="0">'art14_VII_b'!$E$3</definedName>
    <definedName name="_ftnref2" localSheetId="0">'art14_VII_b'!#REF!</definedName>
    <definedName name="_ftnref3" localSheetId="0">'art14_VII_b'!#REF!</definedName>
    <definedName name="Hidden_11">'[1]Hidden_1'!$A$1:$A$5</definedName>
    <definedName name="Hidden_330">'[1]Hidden_3'!$A$1:$A$2</definedName>
    <definedName name="_xlnm.Print_Titles" localSheetId="0">'art14_VII_b'!$1:$2</definedName>
  </definedNames>
  <calcPr fullCalcOnLoad="1"/>
</workbook>
</file>

<file path=xl/sharedStrings.xml><?xml version="1.0" encoding="utf-8"?>
<sst xmlns="http://schemas.openxmlformats.org/spreadsheetml/2006/main" count="5991" uniqueCount="762">
  <si>
    <t>Ejercicio</t>
  </si>
  <si>
    <t>Periodo de actualización de la información: trimestral</t>
  </si>
  <si>
    <t>Unidad administrativa solicitante</t>
  </si>
  <si>
    <t>Objeto del contrato</t>
  </si>
  <si>
    <t>Hipervínculo al finiquito</t>
  </si>
  <si>
    <t>Razón social</t>
  </si>
  <si>
    <t>Monto total de la cotización con impuestos incluidos</t>
  </si>
  <si>
    <t>Plazo de entrega o ejecución</t>
  </si>
  <si>
    <t>Origen de los recursos públicos: federales, estatales, delegacionales o municipales</t>
  </si>
  <si>
    <t>Resultados de procedimientos de adjudicación directa realizados por &lt;&lt;sujeto obligado&gt;&gt;</t>
  </si>
  <si>
    <t>Tipo de procedimiento: adjudicación directa.</t>
  </si>
  <si>
    <t>Categoría: obra pública, servicios relacionados con obra pública, arrendamiento, adquisición, servicios (de orden administrativo)</t>
  </si>
  <si>
    <t>Procedimientos de adjudicaciones directas</t>
  </si>
  <si>
    <t>Periodo</t>
  </si>
  <si>
    <t>Número de expediente, folio o nomenclatura que lo identifique</t>
  </si>
  <si>
    <t>Los motivos y fundamentos legales aplicados para realizar la adjudicación directa</t>
  </si>
  <si>
    <t>Hipervínculo a la autorización del ejercicio de la opción</t>
  </si>
  <si>
    <t>Descripción de las obras, los bienes o servicios contratados y/o adquiridos</t>
  </si>
  <si>
    <t>Nombre completo o razón social del adjudicado</t>
  </si>
  <si>
    <t>Procedimientos de adjudicaciones directa</t>
  </si>
  <si>
    <t>Número que identifique al contrato</t>
  </si>
  <si>
    <t>Monto del contrato sin impuestos incluidos (expresado en pesos mexicanos)</t>
  </si>
  <si>
    <t>Monto del contrato con impuestos incluidos (expresado en pesos mexicanos)</t>
  </si>
  <si>
    <t>Monto mínimo, y máximo, en su caso</t>
  </si>
  <si>
    <t>Tipo de moneda</t>
  </si>
  <si>
    <t>tipo de cambio de referencia, en su caso</t>
  </si>
  <si>
    <t>Forma de pago (efectivo, cheque o transferencia bancaria)</t>
  </si>
  <si>
    <t>Monto total de las garantías y/o contragarantías que, en su caso, se hubieren otorgado durante el procedimiento respectivo</t>
  </si>
  <si>
    <t>Fecha de inicio del plazo de entrega o ejecución de los servicios u obra contratados</t>
  </si>
  <si>
    <t>Fecha de término del plazo de entrega o ejecución de los servicios u obra contratados</t>
  </si>
  <si>
    <t>Hipervínculo al documento del contrato y sus anexos, en versión pública si así corresponde</t>
  </si>
  <si>
    <t>Hipervínculo, en su caso al comunicado de suspensión, rescisión o terminación anticipada del contrato</t>
  </si>
  <si>
    <t>Fuente de financiamiento: Recursos fiscales/Financiamientos internos/Financiamientos externos/Ingresos propios/Recursos federales/Recursos estatales/Otros (especificar)</t>
  </si>
  <si>
    <t>Lugar donde se realizará la obra pública</t>
  </si>
  <si>
    <t>Hipervínculo a los estudios de impacto urbano y ambiental</t>
  </si>
  <si>
    <t>Incluir, en su caso, observaciones dirigidas a la población relativas a la realización de las obras públicas, tales como: cierre de calles, cambio de circulación, impedimentos de paso, etcétera</t>
  </si>
  <si>
    <t>Etapa de la obra pública y/o servicio de la misma: en planeación, en ejecución o en finiquito</t>
  </si>
  <si>
    <t>Número de convenio modificatorio que recaiga a la contratación; en su caso, señalar que no se realizó</t>
  </si>
  <si>
    <t>Objeto del convenio modificatorio</t>
  </si>
  <si>
    <t>Hipervínculo al documento del convenio, en versión pública si así corresponde</t>
  </si>
  <si>
    <t>Hipervínculo a los informes de avance físico en versión pública si así corresponde</t>
  </si>
  <si>
    <t>Hipervínculo a los informes de avance financiero en versión pública si así corresponde</t>
  </si>
  <si>
    <t>Hipervínculo al acta de recepción física de los trabajos ejecutados u homóloga</t>
  </si>
  <si>
    <t>Resultados de procedimientos de adjudicación directa realizados por Sujeto Obligado</t>
  </si>
  <si>
    <t>Nombre completo o razón social de los posibles contratantes (personas físicas: nombre[s], primer apellido, segundo apellido). En su caso, incluir una leyenda señalando que no se realizaron cotizaciones</t>
  </si>
  <si>
    <t>Nombre (s)</t>
  </si>
  <si>
    <t>Primer apellido</t>
  </si>
  <si>
    <t>Segundo apellido</t>
  </si>
  <si>
    <t>Unidad administrativa responsable de la ejecución</t>
  </si>
  <si>
    <t>Fecha del contrato formato día/mes/año</t>
  </si>
  <si>
    <t>Obra pública y/o servicios relacionados con la misma</t>
  </si>
  <si>
    <t>Se realizaron convenios modificatorios (si / no)</t>
  </si>
  <si>
    <t>Fecha de firma del convenio modificatorio formato día/mes/año</t>
  </si>
  <si>
    <t>Mecanismos de vigilancia y supervisión especificados en los contratos y/o convenios</t>
  </si>
  <si>
    <t>Área(s) o unidad(es) administrativa(s) que genera(n) o posee(n) la información:  Dirección de Administración y Finanzas. JUD de Adquisiciones</t>
  </si>
  <si>
    <t>Adjudicacion directa</t>
  </si>
  <si>
    <t>Servicios</t>
  </si>
  <si>
    <t>MB/DAF/020/2016</t>
  </si>
  <si>
    <t>RPA Creatividad Mercadologica, S.A. de C.V.</t>
  </si>
  <si>
    <t>Transferencia bancaria</t>
  </si>
  <si>
    <t>Ingresos Propios</t>
  </si>
  <si>
    <t>MB/DAF/009/2016</t>
  </si>
  <si>
    <t>Omival, S.A. de C.V.</t>
  </si>
  <si>
    <t>MB/DAF/010/2016</t>
  </si>
  <si>
    <t>Construcciones y Proyectos con Idea, S.A. de C.V.</t>
  </si>
  <si>
    <t>Jefe de Unidad Departamental de Mantenimiento</t>
  </si>
  <si>
    <t>MB/DAF/013/CP/2016</t>
  </si>
  <si>
    <t>Adquisición</t>
  </si>
  <si>
    <t>Jefatura de Unidad Departamental de Sistemas</t>
  </si>
  <si>
    <t>MB/DAF/014/2016</t>
  </si>
  <si>
    <t>MB/DAF/015/2016</t>
  </si>
  <si>
    <t>enero-marzo</t>
  </si>
  <si>
    <t>abril- junio</t>
  </si>
  <si>
    <t>Adjudicación directa</t>
  </si>
  <si>
    <t>julio - septiembre</t>
  </si>
  <si>
    <t>Octubre - Diciembre</t>
  </si>
  <si>
    <t>octubre-diciembre</t>
  </si>
  <si>
    <t>noviembre-diciembre</t>
  </si>
  <si>
    <t>MB/DAF/002/2014</t>
  </si>
  <si>
    <t>MB/DAF/003/2014</t>
  </si>
  <si>
    <t>MB/DAF/004/2014</t>
  </si>
  <si>
    <t>MB/DAF/005/2014</t>
  </si>
  <si>
    <t>MB/DAF/006/2014</t>
  </si>
  <si>
    <t>MB/DAF/007/2014</t>
  </si>
  <si>
    <t>MB/DAF/011/2014</t>
  </si>
  <si>
    <t>MB/DAF/012/2014</t>
  </si>
  <si>
    <t>MB/DAF/013/2014</t>
  </si>
  <si>
    <t>MB/DAF/014/2014</t>
  </si>
  <si>
    <t>MB/DAF/015/2014</t>
  </si>
  <si>
    <t>MB/DAF/016/2014</t>
  </si>
  <si>
    <t>MB/DAF/017/2014</t>
  </si>
  <si>
    <t>MB/DAF/018/2014</t>
  </si>
  <si>
    <t>MB/DAF/019/CP/2014</t>
  </si>
  <si>
    <t>MB/DAF/020/2014</t>
  </si>
  <si>
    <t>MB/DAF/021/CP/2014</t>
  </si>
  <si>
    <t>MB/DAF/022/2014</t>
  </si>
  <si>
    <t>MB/DAF/EVEN/001/2014</t>
  </si>
  <si>
    <t>MB/DAF/023/CP/2014</t>
  </si>
  <si>
    <t>MB/DAF/024/2014</t>
  </si>
  <si>
    <t>MB/DAF/025/2014</t>
  </si>
  <si>
    <t>MB/DAF/026/2014</t>
  </si>
  <si>
    <t>MB/DAF/027/CP/2014</t>
  </si>
  <si>
    <t>MB/DAF/028/2014</t>
  </si>
  <si>
    <t>MB/DAF/029/CP/2014</t>
  </si>
  <si>
    <t>MB/DAF/030/2014</t>
  </si>
  <si>
    <t>MB/DAF/031/2014</t>
  </si>
  <si>
    <t>MB/DAF/032/CP/2014</t>
  </si>
  <si>
    <t>MB/DAF/033/2014</t>
  </si>
  <si>
    <t>MB/DAF/034/2014</t>
  </si>
  <si>
    <t>MB/DAF/035/2014</t>
  </si>
  <si>
    <t>MB/DAF/036/2014</t>
  </si>
  <si>
    <t>MB/DAF/037/CP/2014</t>
  </si>
  <si>
    <t>MB/DAF/038/2014</t>
  </si>
  <si>
    <t>MB/DAF/039/2014</t>
  </si>
  <si>
    <t>MB/DAF/040/2014</t>
  </si>
  <si>
    <t>MB/DAF/041/2014</t>
  </si>
  <si>
    <t>MB/DAF/042/2014</t>
  </si>
  <si>
    <t>MB/DAF/044/2013</t>
  </si>
  <si>
    <t>MB/DAF/045/2014</t>
  </si>
  <si>
    <t>MB/DAF/046/2014</t>
  </si>
  <si>
    <t>MB/DAF/047/2014</t>
  </si>
  <si>
    <t>MB/DAF/048/2014</t>
  </si>
  <si>
    <t>MB/DAF/049/2014</t>
  </si>
  <si>
    <t>MB/DAF/050/2014</t>
  </si>
  <si>
    <t>MB/DAF/051/2014</t>
  </si>
  <si>
    <t>MB/DAF/052/2014</t>
  </si>
  <si>
    <t>MB/DAF/053/2014</t>
  </si>
  <si>
    <t>MB/DAF/054/2014</t>
  </si>
  <si>
    <t>MB/DAF/055/2014</t>
  </si>
  <si>
    <t>MB/DAF/056/2014</t>
  </si>
  <si>
    <t>MB/DAF/057/2014</t>
  </si>
  <si>
    <t>MB/DAF/058/2014</t>
  </si>
  <si>
    <t>MB/DAF/059/2014</t>
  </si>
  <si>
    <t>Código Civil para el Distrito Federal</t>
  </si>
  <si>
    <t>Articulo 27 fracción C de la LADF y 55 de la Ley de Adquisiciones para el Distrito Federal.</t>
  </si>
  <si>
    <t>Articulo 27 fracción C de la LADF y 54 fracción IV de la Ley de Adquisiciones para el Distrito Federal.</t>
  </si>
  <si>
    <t>Articulo 27 fracción C de la LADF y 54 fraccion IV de la Ley de Adquisiciones para el Distrito Federal.</t>
  </si>
  <si>
    <t>No aplica</t>
  </si>
  <si>
    <t>No aplica. Aplicación del Codigo Civil para el Distrito Federal.</t>
  </si>
  <si>
    <t>Ami Sociedad Inmobiliaria, S.A. de C.V.</t>
  </si>
  <si>
    <t>Esserycom, S.A. de C.V.</t>
  </si>
  <si>
    <t>Sanirent de México, S.A. de C.V.</t>
  </si>
  <si>
    <t>Alejandro Acuña Vargas</t>
  </si>
  <si>
    <t>Automotriz Casanova, S.A. de C.V.</t>
  </si>
  <si>
    <t>Suministros GFG, S.A. de C.V.</t>
  </si>
  <si>
    <t>Jose Luis Escobedo Suarez</t>
  </si>
  <si>
    <t>RP&amp;A Creatividad Mercadologica, S.A. de C.V.</t>
  </si>
  <si>
    <t>Centro de Estudios del Transporte, S.C.</t>
  </si>
  <si>
    <t>Hector Saldaña Bajaras</t>
  </si>
  <si>
    <t>Edale, S.A. de C.V.</t>
  </si>
  <si>
    <t>BE Expertise, S.A. de C.V.</t>
  </si>
  <si>
    <t>Construcciones y Mantenimiento en General Casa Capricornio, S.A. de C.V.</t>
  </si>
  <si>
    <t>Yolanda Mireya García Clavel</t>
  </si>
  <si>
    <t>Maxefi Consultores, S.C.</t>
  </si>
  <si>
    <t>Marco Gerardo Suarez Tovar</t>
  </si>
  <si>
    <t>Farell Grupo de Consultoría, S.C.</t>
  </si>
  <si>
    <t>Distribuidora de Pinturas de Calidad, S.A. de C.V.</t>
  </si>
  <si>
    <t>Radiocomunicación, Mantenimiento y Equipo, S.A. de C.V.</t>
  </si>
  <si>
    <t>DAHFSA, S.A. de México, S.A. de C.V.</t>
  </si>
  <si>
    <t>Sollertis Asesoría Integral, S.A. de C.V.</t>
  </si>
  <si>
    <t>Construcciones e Ingeniería Infagon, S.A. de C.V.</t>
  </si>
  <si>
    <t>Pargo Consultores, .S.A. de C.V.</t>
  </si>
  <si>
    <t>TMA Mediagroup, Sociedad de Responsabilidad Limitada de Capital Variable</t>
  </si>
  <si>
    <t>Hector Esquivel de Paz</t>
  </si>
  <si>
    <t>Raul Gutierrez Tellez</t>
  </si>
  <si>
    <t>Hidromaquinaria Victoria, S.A. de C.V.</t>
  </si>
  <si>
    <t>Centro de Estudios del Transporte S.C.</t>
  </si>
  <si>
    <t>Tecnoplast Ecológico, S.A. de  C.V.</t>
  </si>
  <si>
    <t>Haz Construcciones, S.A. de C.V.</t>
  </si>
  <si>
    <t>Corporación MMP, S. A. de C.V.</t>
  </si>
  <si>
    <t>Sanimeci, S.A. de C.V.</t>
  </si>
  <si>
    <t>GIF GLINFTECH, S.A. DE C.V.</t>
  </si>
  <si>
    <t>Madcom, S.A. de C.V.</t>
  </si>
  <si>
    <t>Dirección de Administración y Finanzas</t>
  </si>
  <si>
    <t>Dirección de Administracion y Finanzas</t>
  </si>
  <si>
    <t>Dirección Tecnica Operativa</t>
  </si>
  <si>
    <t>Jefatura de Unidad Departamental de Servicios Generales</t>
  </si>
  <si>
    <t>Jefatura de Unidad Departamental de Mantenimiento</t>
  </si>
  <si>
    <t xml:space="preserve">Gerente de Sistemas de Peaje y Nuevas Tecnologías </t>
  </si>
  <si>
    <t>Director de Planeacion, Evaluación y Sistemas</t>
  </si>
  <si>
    <t>MB/DAF/019/2014</t>
  </si>
  <si>
    <t>Direccion de Comunicación y Atencion a Usuarios</t>
  </si>
  <si>
    <t>Gerencia de Finanzas</t>
  </si>
  <si>
    <t>Jefe de Unidad Departamental de Recursos Humanos</t>
  </si>
  <si>
    <t>Subgerente de Contabilidad y Presupuesto</t>
  </si>
  <si>
    <t>Jefatura de Unidad Departamental de Mantenimienot</t>
  </si>
  <si>
    <t>Dirección de Planeación, Evaluación y Sistema de Metrobús</t>
  </si>
  <si>
    <t>MB/DAF/044/2014</t>
  </si>
  <si>
    <t>Jefe de Unidad Departamental de Sistemas Informaticos</t>
  </si>
  <si>
    <t>Jefe de Unidad Departmental de Servicios Generales</t>
  </si>
  <si>
    <t>Minimo $46,492.80  y maximo $260,000</t>
  </si>
  <si>
    <t xml:space="preserve">Monto minimo de 172,596.40  y maximo de $260,000.00 </t>
  </si>
  <si>
    <t xml:space="preserve">No aplica. </t>
  </si>
  <si>
    <t>Pesos mexicanos</t>
  </si>
  <si>
    <t>Cheque</t>
  </si>
  <si>
    <t>Cheque y transferencia bancaria</t>
  </si>
  <si>
    <t>Arrendamiento del Planta baja, 1, 2 y 5 piso del inmueble ubicado en Avenida Cuauhtemoc no. 16,Colonia Doctores</t>
  </si>
  <si>
    <t>Arrendamiento de equipo para las oficinas administrativas de Metrobús</t>
  </si>
  <si>
    <t>Servicio de limpieza general de la estaciones y terminales de la Linea 5 de Metrobús.</t>
  </si>
  <si>
    <t>Renta de casetas sanitarias</t>
  </si>
  <si>
    <t>Renta de lugares de estacionamientos</t>
  </si>
  <si>
    <t>Mantenimiento preventivo y correctivo a vehículos de Metrobús.</t>
  </si>
  <si>
    <t>Adquisición de material electrico</t>
  </si>
  <si>
    <t>Adquisición de material diverso</t>
  </si>
  <si>
    <t>Encuesta a pasajeros para determinar las emisiones de linea base y emisiones indirecas del Corredor Insurgentes Etapa 1.</t>
  </si>
  <si>
    <t>Estudio de transporte público de pasajeros en el Corredor Reforma</t>
  </si>
  <si>
    <t>Mantenimiento preventivo y correctivo a elevadores a cargo de Metrobús</t>
  </si>
  <si>
    <t>Adquisicion de material diverso</t>
  </si>
  <si>
    <t>Encuesta a pasajeros para determinar las emisiones de linea base y emisiones indirecas del Corredor Insurgentes Etapa 2.</t>
  </si>
  <si>
    <t>Adquisicion de papeleria</t>
  </si>
  <si>
    <t>Adquisicion de uniformes</t>
  </si>
  <si>
    <t>Banderazo de salida de autobuses</t>
  </si>
  <si>
    <t>Mantenimiento en la estación Dr. Galvez de Metrobús</t>
  </si>
  <si>
    <t>Brazos de sujeción para las estaciones de Metrobús</t>
  </si>
  <si>
    <t>Analisis de situación de genero en Metrobús</t>
  </si>
  <si>
    <t>Adquisicion de pintura para mantenimiento de estaciones</t>
  </si>
  <si>
    <t>Suministro y colocación de encauzadores en la estación Jupiter de Metrobús</t>
  </si>
  <si>
    <t xml:space="preserve"> Realización de Valuación Actuarial al 31 de diciembre de 2014.</t>
  </si>
  <si>
    <t>Adquisicion de esmalte alquidalico</t>
  </si>
  <si>
    <t xml:space="preserve"> Realización de la Segunda Encuesta sobre la situación de género en Metrobús.</t>
  </si>
  <si>
    <t>Servicio de mantenimiento preventivo y correctivo del Sistema de Radiocomunicación</t>
  </si>
  <si>
    <t>Mantenimiento a extintores en las estaciones a cargo de Metrobus</t>
  </si>
  <si>
    <t>Alineación para los procesos adminstrativos de la alineación contable</t>
  </si>
  <si>
    <t>Suministro y aplicación de pintura sobre muro de trafico pesado color gris en muros deflectores de las estaciones de los corredores Metrobús Insurgentes y Metrobús Insurgentes Sur.</t>
  </si>
  <si>
    <t>Suministro y aplicación de pintura de esmalte alquidalicos anticorrosivo color negro gráfito en estructuras metálicas de las estaciones: Dr. Galvez, Centro Cultural Universitario, Perisur, Villa Olimpica, Corregidora, Ayuntamiento, Fuentes brotantes, Santa Ursula, La Joya y El Caminero.</t>
  </si>
  <si>
    <t>Servicios de Consultoria de Contabilidad  Gubernamental</t>
  </si>
  <si>
    <t>Adquisicion de material electrico</t>
  </si>
  <si>
    <t>Adquisicion de herramientas</t>
  </si>
  <si>
    <t>Adquisición de herramientas</t>
  </si>
  <si>
    <t>Retiro, suministro y colocación de lámina policarbonato tipo multicel de 16mm en color reflective gery para la techumbre de la estación josé maría Velasco del corredor Metrobús Insurgentes</t>
  </si>
  <si>
    <t>Realización del "Estudio de Transporte Público de pasajeros en la Calzada Ignacio Zaragoza"</t>
  </si>
  <si>
    <t xml:space="preserve">Suministro y colocación de elementos de confinamiento en el carril confinado de Metrobús </t>
  </si>
  <si>
    <t>Mantenimiento de panel metálico del plafón de 36 estaciopnes del Corredor Eje 4 Sur</t>
  </si>
  <si>
    <t>Sistema de Contabilidad Gubernamental para Metrobús</t>
  </si>
  <si>
    <t>Suministro y aplicación de impermeabilización con sistema prefabricadoen hojuela color terracota por medio de termofusión en losas de concreto armado en area de servicios de36 estaciones del corredor Metrobús Eje 4 Sur</t>
  </si>
  <si>
    <t>Adquisición de Juego de botes de basura con tapa abatible</t>
  </si>
  <si>
    <t>Adquisicion de baterias</t>
  </si>
  <si>
    <t>Adquisicion de mobiliario</t>
  </si>
  <si>
    <t>Adquisicion de switch</t>
  </si>
  <si>
    <t>Adquisicion de gabinetes para extintores</t>
  </si>
  <si>
    <t>Adquisicion de Radios</t>
  </si>
  <si>
    <t>No aplico</t>
  </si>
  <si>
    <t>Ingresos propios</t>
  </si>
  <si>
    <t>Vigilancia a cargo de la Dirección de Administración  y Finanzas</t>
  </si>
  <si>
    <t>Vigilancia a cargo de la Dirección Tecnica Operativa</t>
  </si>
  <si>
    <t>Vigilancia a cargo de la Dirección de Planeación, Evaluación y Sistemas</t>
  </si>
  <si>
    <t>Vigilancia a cargo de la Jefatura de Unidad Departamental de Mantenimiento</t>
  </si>
  <si>
    <t>Vigilancia a cargo de la Dirección de Administracion y Finanzas</t>
  </si>
  <si>
    <t>Vigilancia a cargo de la Dirección de Comunicación y Atencion a Usuarios</t>
  </si>
  <si>
    <t>Vigilancia a cargo de la Gerencia de Finanzas</t>
  </si>
  <si>
    <t>Vigilancia a cargo de la Jefatura de Unidad Departamental de Recursos Humanos</t>
  </si>
  <si>
    <t>Vigilancia a cargo de la Jefatura de Unidad Departamental de Servicios Generales</t>
  </si>
  <si>
    <t>Vigilancia a cargo de la Subgerencia de Contabilidad y Presupuesto</t>
  </si>
  <si>
    <t>Vigilancia a cargo de la Dirección de Administración y</t>
  </si>
  <si>
    <t>Vigilancia a cargo de la Dirección de Planeación, Evaluación y Sistemas de Metrobús</t>
  </si>
  <si>
    <t>Vigilancia a cargo de la Direccion de Administración y Finanzas</t>
  </si>
  <si>
    <t>Vigilancia a cargo de la Jefatura de Unidad Departamental de Sistemas Informaticos</t>
  </si>
  <si>
    <t>Ampliacion de los servicios.</t>
  </si>
  <si>
    <t>marzo-junio</t>
  </si>
  <si>
    <t>mayo-junio</t>
  </si>
  <si>
    <t>julio-septiembre</t>
  </si>
  <si>
    <t>MB/DAF/002/2015</t>
  </si>
  <si>
    <t>MB/DAF/003/2015</t>
  </si>
  <si>
    <t>MB/DAF/004/2015</t>
  </si>
  <si>
    <t>MB/DAF/006/2015</t>
  </si>
  <si>
    <t>MB/DAF/007/2015</t>
  </si>
  <si>
    <t>MB/DAF/010/2015</t>
  </si>
  <si>
    <t>MB/DAF/011/2015</t>
  </si>
  <si>
    <t>MB/DAF/CP/012/2014</t>
  </si>
  <si>
    <t>MB/DAF/013/2015</t>
  </si>
  <si>
    <t>MB/DAF/014/2015</t>
  </si>
  <si>
    <t>MB/DAF/015/2015</t>
  </si>
  <si>
    <t>MB/DAF/017/2015</t>
  </si>
  <si>
    <t>MB/DAF/016/2015</t>
  </si>
  <si>
    <t>MB/DAF/018/2015</t>
  </si>
  <si>
    <t>MB/DAF/019/2015</t>
  </si>
  <si>
    <t>MB/DAF/020/2015</t>
  </si>
  <si>
    <t>MB/DAF/021/2015</t>
  </si>
  <si>
    <t>MB/DAF/022/2015</t>
  </si>
  <si>
    <t>MB/DAF/023/2015</t>
  </si>
  <si>
    <t>MB/DAF/024/2015</t>
  </si>
  <si>
    <t>MB/DAF/025/2015</t>
  </si>
  <si>
    <t>MB/DAF/026/2015</t>
  </si>
  <si>
    <t xml:space="preserve">MB/DAF/027/2015
</t>
  </si>
  <si>
    <t>MB/DAF/CP/028/2015</t>
  </si>
  <si>
    <t>MB/DAF/029/2015</t>
  </si>
  <si>
    <t>MB/DAF/030/2015</t>
  </si>
  <si>
    <t>MB/DAF/031/CP/2015</t>
  </si>
  <si>
    <t>MB/DAF/032/CP/2015</t>
  </si>
  <si>
    <t>MB/DAF/033/CP/2015</t>
  </si>
  <si>
    <t>MB/DAF/034/CP/2015</t>
  </si>
  <si>
    <t>MB/DAF/35/CP/2015</t>
  </si>
  <si>
    <t>MB/DAF/036/2015</t>
  </si>
  <si>
    <t>MB/DAF/037/2015</t>
  </si>
  <si>
    <t>MB/DAF/038/2015</t>
  </si>
  <si>
    <t>MB/DAF/039/CP/2015</t>
  </si>
  <si>
    <t>MB/DAF/040/CP/2015</t>
  </si>
  <si>
    <t>MB/DAF/041/CP/2015</t>
  </si>
  <si>
    <t>MB/DAF/042/2015</t>
  </si>
  <si>
    <t>MB/DAF/COMISA/001/2015</t>
  </si>
  <si>
    <t>MB/DAF/COMISA/002/2015</t>
  </si>
  <si>
    <t>Articulo 27 fracción C de la LADF y 1 de la Ley de Adquisiciones para el Distrito Federal.</t>
  </si>
  <si>
    <t>Arrendamiento del 1 piso del inmueble ubicado en Avenida Cuauhtemoc no. 16,Colonia Doctores</t>
  </si>
  <si>
    <t>Arrendamiento del 2 y 5 piso del inmueble ubicado en Avenida Cuauhtemoc no. 16,Colonia Doctores</t>
  </si>
  <si>
    <t>Inmobiliaria Charoz, S.A. de C.V.</t>
  </si>
  <si>
    <t>Encuestas a pasajeros para determinar las emisiones de linea base y emisiones indirectas</t>
  </si>
  <si>
    <t>Servicio Integral de Limpieza de las estaciones y terminales de la Linea 3 de Metrobús Eje 1 Poniente.</t>
  </si>
  <si>
    <t>Cato Servicios, S.A. de C.V.</t>
  </si>
  <si>
    <t>Servicio Integral de Fotografía Profesional en Estaciones y Terminales a cargo de Metrobús.</t>
  </si>
  <si>
    <t>Ballesteros Arias Mario</t>
  </si>
  <si>
    <t>Impresión de fotografias para exposición de Metrobús</t>
  </si>
  <si>
    <t>Laura Castañeda García</t>
  </si>
  <si>
    <t>Servicio integral de renta de equipo de sonido y equipo  para festejo del 10º aniversario de Metrobús</t>
  </si>
  <si>
    <t>Divalls S.A. de C.V.</t>
  </si>
  <si>
    <t xml:space="preserve">Servicio de montaje y desmontaje de exposición fotográfica con motivo del 10° aniversario del Metrobús que se instalará en la rejas de Chapultepec y paseo de las juventudes heroicas. </t>
  </si>
  <si>
    <t>Primera Encuesta sobre la situación de genero en Metrobús</t>
  </si>
  <si>
    <t>Maxefi, Consultores, S.C.</t>
  </si>
  <si>
    <t xml:space="preserve">Servicio integral para los eventos del 10°Aniversario e Inauguración de Exposicion fotografica. </t>
  </si>
  <si>
    <t>Be Expertise, S.A. de C.V.</t>
  </si>
  <si>
    <t>Chamarra en color azul marino con logotipo de Metrobús en color blanco.</t>
  </si>
  <si>
    <t>Casfer Pro Managment, S.A. de C.V.</t>
  </si>
  <si>
    <t>Servicio integral para el 10° aniversario de Metrobús</t>
  </si>
  <si>
    <t>Divalls S.A. P.I. de C.V.</t>
  </si>
  <si>
    <t>Suministro y colocación de cristales de las estaciones Progreso Nacional, San José de la Escalera y Jardín Pusking.</t>
  </si>
  <si>
    <t>Nestor Ramírez López</t>
  </si>
  <si>
    <t>Mantenimiento a elevadores a cargo de Metrobus</t>
  </si>
  <si>
    <t>Gabriel Ramiro Ojeda Bautisa</t>
  </si>
  <si>
    <t>Adquisición de material</t>
  </si>
  <si>
    <t>Man tico, S.A. de C.V.</t>
  </si>
  <si>
    <t>Adquisición de botes de basura, con tapa abatible fabricados por moldeo rotacional</t>
  </si>
  <si>
    <t>Operadora MPK, S.A. Promotora de Inversión de Capital Variable</t>
  </si>
  <si>
    <t>Segunda encuesta sobre la situación de género en Metrobús</t>
  </si>
  <si>
    <t>Mantenimiento a extintores</t>
  </si>
  <si>
    <t>DAHFSA de México, S.A. de C..V</t>
  </si>
  <si>
    <t>Rehabilitación de instalación eléctrica complementaria para un transformador de pedestal en Buenavista 4</t>
  </si>
  <si>
    <t>Soluciones Estratégicas en Electrificación y Construcción, S.A. de C.V.</t>
  </si>
  <si>
    <t>Mantenimiento preventivo y correctivo del sistema de radiocomunicación</t>
  </si>
  <si>
    <t>Adquisición de pintura y thinner</t>
  </si>
  <si>
    <t>Adquisición de material eléctrico</t>
  </si>
  <si>
    <t>CDCI, S.A. de C.V.</t>
  </si>
  <si>
    <t>Adquisición de papelería</t>
  </si>
  <si>
    <t>Unión Papelera de México, S.A de C.V.</t>
  </si>
  <si>
    <t>Marcos Gerardo Suarez Tovar</t>
  </si>
  <si>
    <t>Estudio complementario de transporte publico de pasajeros en el anillo periférico</t>
  </si>
  <si>
    <t>Centro de Estudios de Transporte, S.C.</t>
  </si>
  <si>
    <t>Rehabilitacion de pisos recinto, guía táctil y línea de seguridad en la Línea 1 y 3</t>
  </si>
  <si>
    <t>3R´S Integral Architecture, S.A. de C.V.</t>
  </si>
  <si>
    <t>Suministro y colocación de elementos de confinamiento en el carril confinado de Metrobús</t>
  </si>
  <si>
    <t>Tecnoplast Ecológico, S.A. de C.V.</t>
  </si>
  <si>
    <t>Adquisición de playeras</t>
  </si>
  <si>
    <t>Oscar Rodríguez Granados</t>
  </si>
  <si>
    <t>Adquisición de sillas</t>
  </si>
  <si>
    <t>Industrias Martz-B, S.A de C.V.</t>
  </si>
  <si>
    <t>Adquisición de escaleras y pistolas</t>
  </si>
  <si>
    <t>Ferretería Portales, S.A. de C.V.</t>
  </si>
  <si>
    <t>Valuación acturial de los pasivos laborales para el ejercicio 2015</t>
  </si>
  <si>
    <t>Actúa Actuarios, S.C.</t>
  </si>
  <si>
    <t>Servicio de Impresión</t>
  </si>
  <si>
    <t>Corporación Mexicana de Impresión, S.A. de C.V.</t>
  </si>
  <si>
    <t>Dirección Técnica Operativa</t>
  </si>
  <si>
    <t>Subgerente de Nuevas Tecnologías y Reducción de Emisiones</t>
  </si>
  <si>
    <t>Dirección de Comunicación e Información Publica</t>
  </si>
  <si>
    <t>MB/DAF/CP/012/2015</t>
  </si>
  <si>
    <t>Jefatura de Unidad Departamental deMantenimiento</t>
  </si>
  <si>
    <t>MB/DAF/027/2015</t>
  </si>
  <si>
    <t>Jefe de Unidad Departamental de Servicios Generales</t>
  </si>
  <si>
    <t>Dirección de Planeación, Evaluación y Sistemas</t>
  </si>
  <si>
    <t>Subgerencia de Contabilidad y Prespuesto</t>
  </si>
  <si>
    <t>Servicio de bocadillos para el festejo del 10º aniversario de Metrobús.</t>
  </si>
  <si>
    <t>Material diverso</t>
  </si>
  <si>
    <t>Vigilancia a cargo de la Dirección Técnica Operativa</t>
  </si>
  <si>
    <t>Vigilancia a cargo de la Subgerenica de Nuevas Tecnologías y Reducciónd e Emisiones</t>
  </si>
  <si>
    <t>Vigilancia a cargo de la Dirección de Comunicación e Información Publica</t>
  </si>
  <si>
    <t>Vigilancia a cargo de la Subgerencia de Contabilidad y Prespuesto</t>
  </si>
  <si>
    <t>Cheque y transferencia</t>
  </si>
  <si>
    <t>$173,250.00 </t>
  </si>
  <si>
    <t>MB/DAF/001/2016</t>
  </si>
  <si>
    <t>MB/DAF/012/CP/2016</t>
  </si>
  <si>
    <t>Articulo 27 fracción C de la LADF  y 54 II Bis de la Ley de Adquisiciones para el Distrito Federal</t>
  </si>
  <si>
    <t>Servicio de Aseguramiento Múltiple Empresarial todo riesgo a primer riesgo</t>
  </si>
  <si>
    <t>Mantenimiento preventivo y correctivo a vehiculos a cargo de Metrobús</t>
  </si>
  <si>
    <t>Reparación de reja perimetral en la estación Tepalcates</t>
  </si>
  <si>
    <t>Encuesta para determinar las emisiones de Línea Base y Emisiones Indirectas del Corredor Insurgentes Etapa 1</t>
  </si>
  <si>
    <t>Rehabilitación de fracción del inmueble administrativo de Metrobús</t>
  </si>
  <si>
    <t>Adquisición de materiales</t>
  </si>
  <si>
    <t>Suministro y colocación de bolardos de fierro fundido y de encauzador en estaciones de Metrobús</t>
  </si>
  <si>
    <t>Renta del servicio de casetas sanitarias para El Caminero y Colonia del Valle.</t>
  </si>
  <si>
    <t>Vigilancia a cargo de la Jefatura de Unidad Departamental de Reducción de Emisiones</t>
  </si>
  <si>
    <t>Vigilancia a cargo de la Dirección Tecnico Opérativa</t>
  </si>
  <si>
    <t>Servicio de estacionamiento</t>
  </si>
  <si>
    <t>Alejandra</t>
  </si>
  <si>
    <t>Regato</t>
  </si>
  <si>
    <t>Villanueva</t>
  </si>
  <si>
    <t>Alejandra Regato Villanueva</t>
  </si>
  <si>
    <t>MB/DAF/018/CP/2016</t>
  </si>
  <si>
    <t>MB/DAF/027/CP/2016</t>
  </si>
  <si>
    <t>Valuación Actuarial del Metrobús 2016 de Metrobús</t>
  </si>
  <si>
    <t>Intercam Agente de Seguros y Fianzas, S.A. de C.V.</t>
  </si>
  <si>
    <t>Subgerencia de Contabilidad y Presupuesto</t>
  </si>
  <si>
    <t xml:space="preserve">Vigilancia a cargo de la Subgerencia de Contabilidad y Presupuesto </t>
  </si>
  <si>
    <t>MB/DAF/034/CP/2016</t>
  </si>
  <si>
    <t>Vigilancia a cargo de la Dirección de Administración y Finanzas de Metrobús</t>
  </si>
  <si>
    <t>MB/DAF/030/CP/2016</t>
  </si>
  <si>
    <t>Adquisición de un equipo de aire acondicionado tipo minisplit de 3.0 toneladas de refrigeración, incluye todo lo necesario para su suministro y colocación</t>
  </si>
  <si>
    <t>Tayson Aire Frio, S.A. de c.v.</t>
  </si>
  <si>
    <t>Tayson Aire Frio, S.A. de C.V.</t>
  </si>
  <si>
    <t>Gerencia de Sistemas de Peaje y Nuevas Tecnologias</t>
  </si>
  <si>
    <t>MB/DAF/031/CP/2016</t>
  </si>
  <si>
    <t>Adquisición de ventilador de torre con control remoto</t>
  </si>
  <si>
    <t>Martha Olivia</t>
  </si>
  <si>
    <t xml:space="preserve">García </t>
  </si>
  <si>
    <t>Mata</t>
  </si>
  <si>
    <t>Martha Olivia Garcia Mata</t>
  </si>
  <si>
    <t>30/22/2016</t>
  </si>
  <si>
    <t>MB/DAF/019/CP/2016</t>
  </si>
  <si>
    <t>CDCI, SA de C.V</t>
  </si>
  <si>
    <t>Bienes</t>
  </si>
  <si>
    <t>MB/DAF/028/CP/2016</t>
  </si>
  <si>
    <t>MB/DAF/025/CP/2016</t>
  </si>
  <si>
    <t>Adquisición de material para oficina</t>
  </si>
  <si>
    <t>Marcos Gerardo</t>
  </si>
  <si>
    <t>Suarez</t>
  </si>
  <si>
    <t>Tovar</t>
  </si>
  <si>
    <t>MB/DAF/029/2016</t>
  </si>
  <si>
    <t>Adquisición de pintura para las estaciones a cargo de Metrobús</t>
  </si>
  <si>
    <t>Marcelo</t>
  </si>
  <si>
    <t>Cruz</t>
  </si>
  <si>
    <t>Jimenez</t>
  </si>
  <si>
    <t>Marcelo Cruz Jimenez</t>
  </si>
  <si>
    <t>MB/DAF/023/2016</t>
  </si>
  <si>
    <t>Mantenimiento preventivo y correctivo de equipo de radiocomunicación de Metrobús.</t>
  </si>
  <si>
    <t>minimo $157,412.00 y maximo $204,080.40</t>
  </si>
  <si>
    <t>MB/DAF/032/2016</t>
  </si>
  <si>
    <t>Reparación de escaleras de acceso a plataforma de la estación Tepalcates</t>
  </si>
  <si>
    <t>Margarita</t>
  </si>
  <si>
    <t>Gonzalez</t>
  </si>
  <si>
    <t>Teran</t>
  </si>
  <si>
    <t>Margarita Gutierrez Teran</t>
  </si>
  <si>
    <t>MB/DAF/033/2016</t>
  </si>
  <si>
    <t>Rehabilitación de instalación eléctrica complementaria para acometida de un transformador de pedestal de 75 KVA ubicado en la estación Buenavista 2</t>
  </si>
  <si>
    <t>Inmobiliaria Electrificaciones y Construcciones HALCAR, S.A. de C.V.</t>
  </si>
  <si>
    <t>MB/DAF/036/CP/2016</t>
  </si>
  <si>
    <t>Material electrico</t>
  </si>
  <si>
    <t>Grupo Mexicano de Seguros, S.A. de C.V.</t>
  </si>
  <si>
    <t>Jefatura de Unidad Departamental de Reduccion de Emisiones de Metrobus</t>
  </si>
  <si>
    <t>MB/DAF/026/2016</t>
  </si>
  <si>
    <t>Encuestas y diagnostico sobre la situación de genero en Metrobús</t>
  </si>
  <si>
    <t xml:space="preserve">Maxefi Consultores S.C. </t>
  </si>
  <si>
    <t>Maxefi Consultores S.C.</t>
  </si>
  <si>
    <t>MB/DAF/022/2016</t>
  </si>
  <si>
    <t>Señaletica para las estaciones a cargo de Metrobús</t>
  </si>
  <si>
    <t xml:space="preserve">Rotulos Modernos, S. de R.L. </t>
  </si>
  <si>
    <t>Vigilancia a cargo de la Dirección de Administración y Finanzas</t>
  </si>
  <si>
    <t>Estudio para dar cumplimiento al plan de monitoreo del PDD V-5 del Proyecto inscrito en el Mecanismo de Desarrollo Limpio de Naciones Unidad “Project 4945: BRT Metrobús Insurgentes, México”</t>
  </si>
  <si>
    <t>Vigilancia a cargo de la Gerencia de Sistemas de Peaje y Nuevas Tecnologias</t>
  </si>
  <si>
    <t>MB/DAF/024/CP/2016</t>
  </si>
  <si>
    <t>Mantenimiento a extintores a cargo de Metrobús</t>
  </si>
  <si>
    <t>DAHFSA de México, S.A. de C.V.</t>
  </si>
  <si>
    <t>MB/DAF/017/2016</t>
  </si>
  <si>
    <t>Soporte y mantenimiento al Sistema de Contabilidad Gubernamental</t>
  </si>
  <si>
    <t>Sollartis Asesoria Integral, S.A. de C.V.</t>
  </si>
  <si>
    <t>MB/DAF/021/2016</t>
  </si>
  <si>
    <t>Revisión de los procesos administrativos con el fin de alinearlos a la Ley General de Contabilidad Gubernamental y normatividad aplicable para ser implementados en el Sistema de Contabilidad Gubernamental</t>
  </si>
  <si>
    <t>Si</t>
  </si>
  <si>
    <t>001 al contrato MB/DAF/021/2016</t>
  </si>
  <si>
    <t>Incremento en la cantidad del servicio</t>
  </si>
  <si>
    <t>Arrendamiento de 2° y 5° piso del inmueble ubidado en Avenida Cuauhtemoc no. 16, Colonia Doctores</t>
  </si>
  <si>
    <t>MB/DAF/006/2016</t>
  </si>
  <si>
    <t>MB/DAF/008/2016</t>
  </si>
  <si>
    <t>MB/DAF/016/2016</t>
  </si>
  <si>
    <t>Servicio integral para el evento de banderazo de salida para la entrega de Autobuses nuevos de el sistema Metrobús</t>
  </si>
  <si>
    <t>Be expertise, S.A. de C.V.</t>
  </si>
  <si>
    <t>MB/DAF/011/2016</t>
  </si>
  <si>
    <t>Gabriel Ramiro Ojeda Bautista</t>
  </si>
  <si>
    <t>Direcció de Administración y Finanzas</t>
  </si>
  <si>
    <t>MB/DAF/007/2016</t>
  </si>
  <si>
    <t>Arrendamiento del primer piso del inmueble ubidado en Avenida Cuauhtemoc no. 16, Colonia Doctores</t>
  </si>
  <si>
    <t>Marcos Chavez y Asociados, S.C.</t>
  </si>
  <si>
    <t>Arrendamiento del primer piso  del inmueble ubidado en Avenida Cuauhtemoc no. 16, Colonia Doctores</t>
  </si>
  <si>
    <t>MB/DAF/035/CP/2016</t>
  </si>
  <si>
    <t>Mantenimiento preventivo y correctivo a conmutador de Metrobús</t>
  </si>
  <si>
    <t>Articulo 27 fracción C de la LADF , 55 y 63 de la Ley de Adquisiciones para el Distrito Federal.</t>
  </si>
  <si>
    <t>Faam Services, S.A. de C.V.</t>
  </si>
  <si>
    <t>MB/DAF/EST/001/2016</t>
  </si>
  <si>
    <t>001 al contrato MB/DAF/013/CP/2016</t>
  </si>
  <si>
    <t>Ampliación en el servicios</t>
  </si>
  <si>
    <t>001 al contrato MB/DAF/008/2016</t>
  </si>
  <si>
    <t>001 al contrato MB/DAF/011/2016</t>
  </si>
  <si>
    <t>Convenio de terminacion anticipada</t>
  </si>
  <si>
    <t>001 al contrato MB/DAF/015/2016</t>
  </si>
  <si>
    <t>Articulo 27 fracción C de la LADF, 55 Y 63 de la Ley de Adquisiciones para el Distrito Federal.</t>
  </si>
  <si>
    <t>Articulo 27 fracción C de la LADF, 55 y 63de la Ley de Adquisiciones para el Distrito Federal.</t>
  </si>
  <si>
    <t>enero - marzo</t>
  </si>
  <si>
    <t>octubre - diciembre</t>
  </si>
  <si>
    <t>MB/DAF/028/2016</t>
  </si>
  <si>
    <t>No</t>
  </si>
  <si>
    <t>MB/DAF/022/CP/2015</t>
  </si>
  <si>
    <t>http://data.metrobus.cdmx.gob.mx/transparencia/documentos/art14/XXVII/2014/CONTRATO_MB-DAF-002-2014.pdf</t>
  </si>
  <si>
    <t>http://data.metrobus.cdmx.gob.mx/transparencia/documentos/art14/XXVII/2014/CONTRATO_MB-DAF-003-2014.pdf</t>
  </si>
  <si>
    <t>http://data.metrobus.cdmx.gob.mx/transparencia/documentos/art14/XXVII/2014/CONTRATO_MB-DAF-004-2014.pdf</t>
  </si>
  <si>
    <t>http://data.metrobus.cdmx.gob.mx/transparencia/documentos/art14/XXVII/2014/CONTRATO_MB-DAF-005-2014.pdf</t>
  </si>
  <si>
    <t>http://data.metrobus.cdmx.gob.mx/transparencia/documentos/art14/XXVII/2014/CONTRATO_MB-DAF-006-2014.pdf</t>
  </si>
  <si>
    <t>http://data.metrobus.cdmx.gob.mx/transparencia/documentos/art14/XXVII/2014/CONTRATO_MB-DAF-007-2014.pdf</t>
  </si>
  <si>
    <t>http://data.metrobus.cdmx.gob.mx/transparencia/documentos/art14/XXVII/2014/CONTRATO_MB-DAF-011-2014.pdf</t>
  </si>
  <si>
    <t>http://data.metrobus.cdmx.gob.mx/transparencia/documentos/art14/XXVII/2014/CONTRATO_MB-DAF-012-2014.pdf</t>
  </si>
  <si>
    <t>http://data.metrobus.cdmx.gob.mx/transparencia/documentos/art14/XXVII/2014/CONTRATO_MB-DAF-013-2014.pdf</t>
  </si>
  <si>
    <t>http://data.metrobus.cdmx.gob.mx/transparencia/documentos/art14/XXVII/2014/CONTRATO_MB-DAF-014-2014.pdf</t>
  </si>
  <si>
    <t>http://data.metrobus.cdmx.gob.mx/transparencia/documentos/art14/XXVII/2014/CONTRATO_MB-DAF-015-2014.pdf</t>
  </si>
  <si>
    <t>http://data.metrobus.cdmx.gob.mx/transparencia/documentos/art14/XXVII/2014/CONTRATO_MB-DAF-016-2014.pdf</t>
  </si>
  <si>
    <t>http://data.metrobus.cdmx.gob.mx/transparencia/documentos/art14/XXVII/2014/CONTRATO_MB-DAF-017-2014.pdf</t>
  </si>
  <si>
    <t>http://data.metrobus.cdmx.gob.mx/transparencia/documentos/art14/XXVII/2014/CONTRATO_MB-DAF-018-2014.pdf</t>
  </si>
  <si>
    <t>http://data.metrobus.cdmx.gob.mx/transparencia/documentos/art14/XXVII/2014/CONTRATO_MB-DAF-019-CP-2014.pdf</t>
  </si>
  <si>
    <t>http://data.metrobus.cdmx.gob.mx/transparencia/documentos/art14/XXVII/2014/CONTRATO_MB-DAF-020-2014.pdf</t>
  </si>
  <si>
    <t>http://data.metrobus.cdmx.gob.mx/transparencia/documentos/art14/XXVII/2014/CONTRATO_MB-DAF-021-2014.pdf</t>
  </si>
  <si>
    <t>http://data.metrobus.cdmx.gob.mx/transparencia/documentos/art14/XXVII/2014/CONTRATO_MB-DAF-022-2014.pdf</t>
  </si>
  <si>
    <t>http://data.metrobus.cdmx.gob.mx/transparencia/documentos/art14/XXVII/2014/CONTRATO_MB-DAF-001-2014.pdf</t>
  </si>
  <si>
    <t>http://data.metrobus.cdmx.gob.mx/transparencia/documentos/art14/XXVII/2014/CONTRATO_MB-DAF-023-CP-2014.pdf</t>
  </si>
  <si>
    <t>http://data.metrobus.cdmx.gob.mx/transparencia/documentos/art14/XXVII/2014/CONTRATO_MB-DAF-024-2014.pdf</t>
  </si>
  <si>
    <t>http://data.metrobus.cdmx.gob.mx/transparencia/documentos/art14/XXVII/2014/CONTRATO_MB-DAF-025-2014.pdf</t>
  </si>
  <si>
    <t>http://data.metrobus.cdmx.gob.mx/transparencia/documentos/art14/XXVII/2014/CONTRATO_MB-DAF-026-2014.pdf</t>
  </si>
  <si>
    <t>http://data.metrobus.cdmx.gob.mx/transparencia/documentos/art14/XXVII/2014/CONTRATO_MB-DAF-027-CP-2014.pdf</t>
  </si>
  <si>
    <t>http://data.metrobus.cdmx.gob.mx/transparencia/documentos/art14/XXVII/2014/CONTRATO_MB-DAF-028-2014.pdf</t>
  </si>
  <si>
    <t>http://data.metrobus.cdmx.gob.mx/transparencia/documentos/art14/XXVII/2014/CONTRATO_MB-DAF-029-CP-2014.pdf</t>
  </si>
  <si>
    <t>http://data.metrobus.cdmx.gob.mx/transparencia/documentos/art14/XXVII/2014/CONTRATO_MB-DAF-030-2014.pdf</t>
  </si>
  <si>
    <t>http://data.metrobus.cdmx.gob.mx/transparencia/documentos/art14/XXVII/2014/CONTRATO_MB-DAF-031-2014.pdf</t>
  </si>
  <si>
    <t>http://data.metrobus.cdmx.gob.mx/transparencia/documentos/art14/XXVII/2014/CONTRATO_MB-DAF-032-CP-2014.pdf</t>
  </si>
  <si>
    <t>http://data.metrobus.cdmx.gob.mx/transparencia/documentos/art14/XXVII/2014/CONTRATO_MB-DAF-033-2014.pdf</t>
  </si>
  <si>
    <t>http://data.metrobus.cdmx.gob.mx/transparencia/documentos/art14/XXVII/2014/CONTRATO_MB-DAF-034-2014.pdf</t>
  </si>
  <si>
    <t>http://data.metrobus.cdmx.gob.mx/transparencia/documentos/art14/XXVII/2014/CONTRATO_MB-DAF-035-2014.pdf</t>
  </si>
  <si>
    <t>http://data.metrobus.cdmx.gob.mx/transparencia/documentos/art14/XXVII/2014/CONTRATO_MB-DAF-036-2014.pdf</t>
  </si>
  <si>
    <t>http://data.metrobus.cdmx.gob.mx/transparencia/documentos/art14/XXVII/2014/CONTRATO_MB-DAF-037-CP-2014.pdf</t>
  </si>
  <si>
    <t>http://data.metrobus.cdmx.gob.mx/transparencia/documentos/art14/XXVII/2014/CONTRATO_MB-DAF-038-2014.pdf</t>
  </si>
  <si>
    <t>http://data.metrobus.cdmx.gob.mx/transparencia/documentos/art14/XXVII/2014/CONTRATO_MB-DAF-039-2014.pdf</t>
  </si>
  <si>
    <t>http://data.metrobus.cdmx.gob.mx/transparencia/documentos/art14/XXVII/2014/CONTRATO_MB-DAF-040-2014.pdf</t>
  </si>
  <si>
    <t>http://data.metrobus.cdmx.gob.mx/transparencia/documentos/art14/XXVII/2014/CONTRATO_MB-DAF-041-2014.pdf</t>
  </si>
  <si>
    <t>http://data.metrobus.cdmx.gob.mx/transparencia/documentos/art14/XXVII/2014/CONTRATO_MB-DAF-042-2014.pdf</t>
  </si>
  <si>
    <t>http://data.metrobus.cdmx.gob.mx/transparencia/documentos/art14/XXVII/2014/CONTRATO_MB-DAF-044-2014.pdf</t>
  </si>
  <si>
    <t>http://data.metrobus.cdmx.gob.mx/transparencia/documentos/art14/XXVII/2014/CONTRATO_MB-DAF-045-2014.pdf</t>
  </si>
  <si>
    <t>http://data.metrobus.cdmx.gob.mx/transparencia/documentos/art14/XXVII/2014/CONTRATO_MB-DAF-046-2014.pdf</t>
  </si>
  <si>
    <t>http://data.metrobus.cdmx.gob.mx/transparencia/documentos/art14/XXVII/2014/CONTRATO_MB-DAF-047-2014.pdf</t>
  </si>
  <si>
    <t>http://data.metrobus.cdmx.gob.mx/transparencia/documentos/art14/XXVII/2014/CONTRATO_MB-DAF-048-2014.pdf</t>
  </si>
  <si>
    <t>http://data.metrobus.cdmx.gob.mx/transparencia/documentos/art14/XXVII/2014/CONTRATO_MB-DAF-049-2014.pdf</t>
  </si>
  <si>
    <t>http://data.metrobus.cdmx.gob.mx/transparencia/documentos/art14/XXVII/2014/CONTRATO_MB-DAF-050-2014.pdf</t>
  </si>
  <si>
    <t>http://data.metrobus.cdmx.gob.mx/transparencia/documentos/art14/XXVII/2014/CONTRATO_MB-DAF-051-2014.pdf</t>
  </si>
  <si>
    <t>http://data.metrobus.cdmx.gob.mx/transparencia/documentos/art14/XXVII/2014/CONTRATO_MB-DAF-052-2014.pdf</t>
  </si>
  <si>
    <t>http://data.metrobus.cdmx.gob.mx/transparencia/documentos/art14/XXVII/2014/CONTRATO_MB-DAF-053-2014.pdf</t>
  </si>
  <si>
    <t>http://data.metrobus.cdmx.gob.mx/transparencia/documentos/art14/XXVII/2014/CONTRATO_MB-DAF-054-2014.pdf</t>
  </si>
  <si>
    <t>http://data.metrobus.cdmx.gob.mx/transparencia/documentos/art14/XXVII/2014/CONTRATO_MB-DAF-055-2014.pdf</t>
  </si>
  <si>
    <t>http://data.metrobus.cdmx.gob.mx/transparencia/documentos/art14/XXVII/2014/CONTRATO_MB-DAF-056 2014.pdf</t>
  </si>
  <si>
    <t>http://data.metrobus.cdmx.gob.mx/transparencia/documentos/art14/XXVII/2014/CONTRATO_MB-DAF-057-2014.pdf</t>
  </si>
  <si>
    <t>http://data.metrobus.cdmx.gob.mx/transparencia/documentos/art14/XXVII/2014/CONTRATO_MB-DAF-058-2014.pdf</t>
  </si>
  <si>
    <t>http://data.metrobus.cdmx.gob.mx/transparencia/documentos/art14/XXVII/2014/CONTRATO_MB-DAF-059-2014.pdf</t>
  </si>
  <si>
    <t>http://data.metrobus.cdmx.gob.mx/transparencia/documentos/art14/XXVII/2015/MB_DAF_002_2015.pdf</t>
  </si>
  <si>
    <t>http://data.metrobus.cdmx.gob.mx/transparencia/documentos/art14/XXVII/2015/MBDAF0032015.pdf</t>
  </si>
  <si>
    <t>http://data.metrobus.cdmx.gob.mx/transparencia/documentos/art14/XXVII/2015/MB_DAF-004-2015.pdf</t>
  </si>
  <si>
    <t>http://data.metrobus.cdmx.gob.mx/transparencia/documentos/art14/XXVII/2015/MB_DAF-006-2015.pdf</t>
  </si>
  <si>
    <t>http://data.metrobus.cdmx.gob.mx/transparencia/documentos/art14/XXVII/2015/MB-DAF-007-2015.pdf</t>
  </si>
  <si>
    <t>http://data.metrobus.cdmx.gob.mx/transparencia/documentos/art14/XXVII/2015/MB_DAF-010-2015.pdf</t>
  </si>
  <si>
    <t>http://data.metrobus.cdmx.gob.mx/transparencia/documentos/art14/XXVII/2015/MB_DAF_COMISA_001_2015.pdf</t>
  </si>
  <si>
    <t>http://data.metrobus.cdmx.gob.mx/transparencia/documentos/art14/XXVII/2015/MB_DAF-011-2015.pdf</t>
  </si>
  <si>
    <t>http://data.metrobus.cdmx.gob.mx/transparencia/documentos/art14/XXVII/2015/MB_DAF_CP_012_2015.pdf</t>
  </si>
  <si>
    <t>http://data.metrobus.cdmx.gob.mx/transparencia/documentos/art14/XXVII/2015/MBDAF0132015.pdf</t>
  </si>
  <si>
    <t>http://data.metrobus.cdmx.gob.mx/transparencia/documentos/art14/XXVII/2015/MB_DAF_014_2015.pdf</t>
  </si>
  <si>
    <t>http://data.metrobus.cdmx.gob.mx/transparencia/documentos/art14/XXVII/2015/MB_DAF_015_2015.pdf</t>
  </si>
  <si>
    <t>http://data.metrobus.cdmx.gob.mx/transparencia/documentos/art14/XXVII/2015/MB_DAF-017-2015.pdf</t>
  </si>
  <si>
    <t>http://data.metrobus.cdmx.gob.mx/transparencia/documentos/art14/XXVII/2015/MB_DAF_016_2015.pdf</t>
  </si>
  <si>
    <t>http://data.metrobus.cdmx.gob.mx/transparencia/documentos/art14/XXVII/2015/MB_DAF_018_2015.pdf</t>
  </si>
  <si>
    <t>http://data.metrobus.cdmx.gob.mx/transparencia/documentos/art14/XXVII/2015/MB_DAF-019-2015.pdf</t>
  </si>
  <si>
    <t>http://data.metrobus.cdmx.gob.mx/transparencia/documentos/art14/XXVII/2015/MB_DAF-020-2015.pdf</t>
  </si>
  <si>
    <t>http://data.metrobus.cdmx.gob.mx/transparencia/documentos/art14/XXVII/2015/MB_DAF_021_2015.pdf</t>
  </si>
  <si>
    <t>http://data.metrobus.cdmx.gob.mx/transparencia/documentos/art14/XXVII/2015/MB_DAF-022-2015.pdf</t>
  </si>
  <si>
    <t>http://data.metrobus.cdmx.gob.mx/transparencia/documentos/art14/XXVII/2015/MB_DAF_COMISA_002_2015.pdf</t>
  </si>
  <si>
    <t>http://data.metrobus.cdmx.gob.mx/transparencia/documentos/art14/XXVII/2015/MB_DAF-023-2015.pdf</t>
  </si>
  <si>
    <t>http://data.metrobus.cdmx.gob.mx/transparencia/documentos/art14/XXVII/2015/MB_DAF-024-2015.pdf</t>
  </si>
  <si>
    <t>http://data.metrobus.cdmx.gob.mx/transparencia/documentos/art14/XXVII/2015/MB_DAF-025-2015.pdf</t>
  </si>
  <si>
    <t>http://data.metrobus.cdmx.gob.mx/transparencia/documentos/art14/XXVII/2015/MB_DAF-026-2015.pdf</t>
  </si>
  <si>
    <t>http://data.metrobus.cdmx.gob.mx/transparencia/documentos/art14/XXVII/2015/MB_DAF_027_2015.pdf</t>
  </si>
  <si>
    <t>http://data.metrobus.cdmx.gob.mx/transparencia/documentos/art14/XXVII/2015/MB_DAF_CP_028_2015.pdf</t>
  </si>
  <si>
    <t>http://data.metrobus.cdmx.gob.mx/transparencia/documentos/art14/XXVII/2015/MB_DAF_029_2015.pdf</t>
  </si>
  <si>
    <t>http://data.metrobus.cdmx.gob.mx/transparencia/documentos/art14/XXVII/2015/MB_DAF_030_2015.pdf</t>
  </si>
  <si>
    <t>http://data.metrobus.cdmx.gob.mx/transparencia/documentos/art14/XXVII/2015/MB_DAF_CP_031_2015.pdf</t>
  </si>
  <si>
    <t>http://data.metrobus.cdmx.gob.mx/transparencia/documentos/art14/XXVII/2015/MB_DAF_CP_032_2015.pdf</t>
  </si>
  <si>
    <t>http://data.metrobus.cdmx.gob.mx/transparencia/documentos/art14/XXVII/2015/MB_DAF_CP_033_2015.pdf</t>
  </si>
  <si>
    <t>http://data.metrobus.cdmx.gob.mx/transparencia/documentos/art14/XXVII/2015/MB_DAF_CP_034_2015.pdf</t>
  </si>
  <si>
    <t>http://data.metrobus.cdmx.gob.mx/transparencia/documentos/art14/XXVII/2015/MB_DAF_CP_035_2015.pdf</t>
  </si>
  <si>
    <t>http://data.metrobus.cdmx.gob.mx/transparencia/documentos/art14/XXVII/2015/MB_DAF_036_2015.pdf</t>
  </si>
  <si>
    <t>http://data.metrobus.cdmx.gob.mx/transparencia/documentos/art14/XXVII/2015/MB_DAF_037_2015.pdf</t>
  </si>
  <si>
    <t>http://data.metrobus.cdmx.gob.mx/transparencia/documentos/art14/XXVII/2015/MB_DAF_038_2015.pdf</t>
  </si>
  <si>
    <t>http://data.metrobus.cdmx.gob.mx/transparencia/documentos/art14/XXVII/2015/MB_DAF_CP_039_2015.pdf</t>
  </si>
  <si>
    <t>http://data.metrobus.cdmx.gob.mx/transparencia/documentos/art14/XXVII/2015/MB_DAF_CP_040_2015.pdf</t>
  </si>
  <si>
    <t>http://data.metrobus.cdmx.gob.mx/transparencia/documentos/art14/XXVII/2015/MB_DAF_CP_041_2015.pdf</t>
  </si>
  <si>
    <t>http://data.metrobus.cdmx.gob.mx/transparencia/documentos/art14/XXVII/2015/MB_DAF_042_2015.pdf</t>
  </si>
  <si>
    <t>http://data.metrobus.cdmx.gob.mx/transparencia/documentos/art14/XXVII/2016/MB_DAF-001-2016.pdf</t>
  </si>
  <si>
    <t>http://data.metrobus.cdmx.gob.mx/transparencia/documentos/art121/XXX/AD/MBDAFEST0012016.PDF</t>
  </si>
  <si>
    <t>http://data.metrobus.cdmx.gob.mx/transparencia/documentos/art121/XXX/AD/MBDAF0062016.PDF</t>
  </si>
  <si>
    <t>http://data.metrobus.cdmx.gob.mx/transparencia/documentos/art121/XXX/AD/MBDAF0072016.PDF</t>
  </si>
  <si>
    <t>http://data.metrobus.cdmx.gob.mx/transparencia/documentos/art121/XXX/AD/MBDAF0082016.PDF</t>
  </si>
  <si>
    <t>http://data.metrobus.cdmx.gob.mx/transparencia/documentos/art121/XXX/AD/MBDAF0092016.PDF</t>
  </si>
  <si>
    <t>http://data.metrobus.cdmx.gob.mx/transparencia/documentos/art121/XXX/AD/MBDAF0102016.PDF</t>
  </si>
  <si>
    <t>http://data.metrobus.cdmx.gob.mx/transparencia/documentos/art121/XXX/AD/MBDAF0112016.PDF</t>
  </si>
  <si>
    <t>http://data.metrobus.cdmx.gob.mx/transparencia/documentos/art121/XXX/AD/MBDAF0122016.PDF</t>
  </si>
  <si>
    <t>http://data.metrobus.cdmx.gob.mx/transparencia/documentos/art121/XXX/AD/MBDAF0132016.PDF</t>
  </si>
  <si>
    <t>http://data.metrobus.cdmx.gob.mx/transparencia/documentos/art121/XXX/AD/MBDAF0142016.PDF</t>
  </si>
  <si>
    <t>http://data.metrobus.cdmx.gob.mx/transparencia/documentos/art121/XXX/AD/MBDAF0162016.PDF</t>
  </si>
  <si>
    <t>http://data.metrobus.cdmx.gob.mx/transparencia/documentos/art121/XXX/AD/MBDAF0172016.PDF</t>
  </si>
  <si>
    <t>http://data.metrobus.cdmx.gob.mx/transparencia/documentos/art121/XXX/AD/MBDAF0182016.PDF</t>
  </si>
  <si>
    <t>http://data.metrobus.cdmx.gob.mx/transparencia/documentos/art121/XXX/AD/MBDAF0192016.PDF</t>
  </si>
  <si>
    <t>http://data.metrobus.cdmx.gob.mx/transparencia/documentos/art121/XXX/AD/MBDAF0202016.PDF</t>
  </si>
  <si>
    <t>http://data.metrobus.cdmx.gob.mx/transparencia/documentos/art121/XXX/AD/MBDAF0212016.PDF</t>
  </si>
  <si>
    <t>http://data.metrobus.cdmx.gob.mx/transparencia/documentos/art121/XXX/AD/MBDAF0222016.PDF</t>
  </si>
  <si>
    <t>http://data.metrobus.cdmx.gob.mx/transparencia/documentos/art121/XXX/AD/MBDAF0232016.PDF</t>
  </si>
  <si>
    <t>http://data.metrobus.cdmx.gob.mx/transparencia/documentos/art121/XXX/AD/MBDAF0242016.PDF</t>
  </si>
  <si>
    <t>http://data.metrobus.cdmx.gob.mx/transparencia/documentos/art121/XXX/AD/MBDAF0252016.PDF</t>
  </si>
  <si>
    <t>http://data.metrobus.cdmx.gob.mx/transparencia/documentos/art121/XXX/AD/MBDAF0262016.PDF</t>
  </si>
  <si>
    <t>http://data.metrobus.cdmx.gob.mx/transparencia/documentos/art121/XXX/AD/MBDAF0272016.PDF</t>
  </si>
  <si>
    <t>http://data.metrobus.cdmx.gob.mx/transparencia/documentos/art121/XXX/AD/MBDAF0282016.PDF</t>
  </si>
  <si>
    <t>http://data.metrobus.cdmx.gob.mx/transparencia/documentos/art121/XXX/AD/MBDAF0292016.PDF</t>
  </si>
  <si>
    <t>http://data.metrobus.cdmx.gob.mx/transparencia/documentos/art121/XXX/AD/MBDAF0302016.PDF</t>
  </si>
  <si>
    <t>http://data.metrobus.cdmx.gob.mx/transparencia/documentos/art121/XXX/AD/MBDAF0312016.PDF</t>
  </si>
  <si>
    <t>http://data.metrobus.cdmx.gob.mx/transparencia/documentos/art121/XXX/AD/MBDAF0322016.PDF</t>
  </si>
  <si>
    <t>http://data.metrobus.cdmx.gob.mx/transparencia/documentos/art121/XXX/AD/MBDAF0332016.PDF</t>
  </si>
  <si>
    <t>http://data.metrobus.cdmx.gob.mx/transparencia/documentos/art121/XXX/AD/MBDAF034CP2016.PDF</t>
  </si>
  <si>
    <t>http://data.metrobus.cdmx.gob.mx/transparencia/documentos/art121/XXX/AD/MBDAF0352016.PDF</t>
  </si>
  <si>
    <t>http://data.metrobus.cdmx.gob.mx/transparencia/documentos/art121/XXX/AD/MBDAF036CP2016.PDF</t>
  </si>
  <si>
    <t>http://data.metrobus.cdmx.gob.mx/transparencia/documentos/art121/XXX/AD/MODIFICATORIO0082016.PDF</t>
  </si>
  <si>
    <t>http://data.metrobus.cdmx.gob.mx/transparencia/documentos/art121/XXX/AD/TERANT00120161.PDF</t>
  </si>
  <si>
    <t>http://data.metrobus.cdmx.gob.mx/transparencia/documentos/art121/XXX/AD/MODIFICATORIO0112016.PDF</t>
  </si>
  <si>
    <t>http://data.metrobus.cdmx.gob.mx/transparencia/documentos/art121/XXX/AD/MODIFICATORIO0132016.PDF</t>
  </si>
  <si>
    <t>http://data.metrobus.cdmx.gob.mx/transparencia/documentos/art121/XXX/AD/MODIFICATORIO0152016.PDF</t>
  </si>
  <si>
    <t>http://data.metrobus.cdmx.gob.mx/transparencia/documentos/art121/XXX/AD/CMMBDAF0212016Mod.PDF</t>
  </si>
  <si>
    <t>MB/DAF/001/2017</t>
  </si>
  <si>
    <t>Artículo 27 fraccion C, 52 y 54 fracción II Bis y 63 de la Ley de Adquisiciones para el Distrito Federal</t>
  </si>
  <si>
    <t>Servicio de Aseguramiento Múltiple Empresarial todo riesgo a primer riesgo (Contratación consolidada con la Oficilia Mayor del G.D.F.)</t>
  </si>
  <si>
    <t>MB/DAF/005/2017</t>
  </si>
  <si>
    <t>MB/DAF/006/2017</t>
  </si>
  <si>
    <t>MB/DAF/007/2017</t>
  </si>
  <si>
    <t>Alejandro Regato Villanueva</t>
  </si>
  <si>
    <t>MB/DAF/009/2017</t>
  </si>
  <si>
    <t>MB/DAF/010/2017</t>
  </si>
  <si>
    <t>No se realizaron adjudicaciones</t>
  </si>
  <si>
    <t>http://data.metrobus.cdmx.gob.mx/transparencia/documentos/art121/XXX/AD/MBDAF_0102017.pdf</t>
  </si>
  <si>
    <t>http://data.metrobus.cdmx.gob.mx/transparencia/documentos/art14/I/LL_AdquisisionesDF150916.pdf</t>
  </si>
  <si>
    <t>MB/DAF/004/CP/2017</t>
  </si>
  <si>
    <t>Servicio de casetas sanitarias</t>
  </si>
  <si>
    <t>Dirección Tecnica Operativa de Metrobús</t>
  </si>
  <si>
    <t>MB/DAF/008/CP/2017</t>
  </si>
  <si>
    <t>http://data.metrobus.cdmx.gob.mx/transparencia/documentos/art121/XXX/AD/MBDAF_004CP2017.pdf</t>
  </si>
  <si>
    <t>http://data.metrobus.cdmx.gob.mx/transparencia/documentos/art121/XXX/AD/MBDAF_008CP2017.pdf</t>
  </si>
  <si>
    <t>http://data.metrobus.cdmx.gob.mx/transparencia/documentos/art14/XXVII/2014/MODIF001_MB-DAF-048-2014.pdf</t>
  </si>
  <si>
    <t>http://data.metrobus.cdmx.gob.mx/transparencia/documentos/art121/XXX/AD/MBDAF_0012017.pdf</t>
  </si>
  <si>
    <t>http://data.metrobus.cdmx.gob.mx/transparencia/documentos/art121/XXX/AD/MBDAF_0092017.pdf</t>
  </si>
  <si>
    <t>Estatal</t>
  </si>
  <si>
    <t>http://data.metrobus.cdmx.gob.mx/transparencia/documentos/art121/XXX/AD/MBDAF0152016.PDF</t>
  </si>
  <si>
    <t>MB/DAF/EST/001/CP/2016</t>
  </si>
  <si>
    <t>001 al contrato MB/DAF/EST/001/CP/2016</t>
  </si>
  <si>
    <t>abril - junio</t>
  </si>
  <si>
    <t>MB/DAF/011/CP/2017</t>
  </si>
  <si>
    <t>http://data.metrobus.cdmx.gob.mx/transparencia/documentos/art121/XXX/leyendaLPN3.pdf</t>
  </si>
  <si>
    <t>Servicio integral para el evento de presentación de autobuses de doble piso para el servicio de la línea 7 de Metrobús.</t>
  </si>
  <si>
    <t>Zu Media, S.A. de C.V.</t>
  </si>
  <si>
    <t>Zu, Media,S.A. de C.V.</t>
  </si>
  <si>
    <t>Dirección de Comunicación e Información Pública</t>
  </si>
  <si>
    <t>http://data.metrobus.cdmx.gob.mx/transparencia/documentos/art121/XXX/AD/MBDAF_0052017.PDF</t>
  </si>
  <si>
    <t>http://data.metrobus.cdmx.gob.mx/transparencia/documentos/art121/XXX/AD/MBDAF_0062017.PDF</t>
  </si>
  <si>
    <t>http://data.metrobus.cdmx.gob.mx/transparencia/documentos/art121/XXX/AD/MBDAF_0072017.PDF</t>
  </si>
  <si>
    <t>http://data.metrobus.cdmx.gob.mx/transparencia/documentos/art121/XXX/AD/MBDAF_0112017.PDF</t>
  </si>
  <si>
    <t>Fecha de actualización: 29 / 12 / 2017</t>
  </si>
  <si>
    <t>Fecha de validación: 10 / 01 / 2018</t>
  </si>
  <si>
    <t>MB/DAF/012/2017</t>
  </si>
  <si>
    <t>MB/DAF/013/CP/2017</t>
  </si>
  <si>
    <t>MB/DAF/014/2017</t>
  </si>
  <si>
    <t>MB/DAF/015/CP/2017</t>
  </si>
  <si>
    <t>MB/DAF/016/2017</t>
  </si>
  <si>
    <t>MB/DAF/017/2017</t>
  </si>
  <si>
    <t>MB/DAF/018/2017</t>
  </si>
  <si>
    <t>MB/DAF/019/CP/2017</t>
  </si>
  <si>
    <t>MB/DAF/020/2017</t>
  </si>
  <si>
    <t>MB/DAF/021/2017</t>
  </si>
  <si>
    <t>MB/DAF/022/2017</t>
  </si>
  <si>
    <t>MB/DAF/023/2017</t>
  </si>
  <si>
    <t>MB/DAF/024/2017</t>
  </si>
  <si>
    <t>MB/DAF/025/CP/2017</t>
  </si>
  <si>
    <t>MB/DAF/026/2017</t>
  </si>
  <si>
    <t>MB/DAF/027/CP/2017</t>
  </si>
  <si>
    <t>MB/DAF/028/CP/2017</t>
  </si>
  <si>
    <t>MB/DAF/029/2017</t>
  </si>
  <si>
    <t>Articulo 27 fracción C y 55 de la Ley de Adquisiciones para el Distrito Federal.</t>
  </si>
  <si>
    <t>Articulo 27 fracción C y 54 fracción IV de la Ley de Adquisiciones para el Distrito Federal</t>
  </si>
  <si>
    <t>Artículo 27 fracción C, 55 y 63 de la Ley de Adquisiciones para el Distrito Federal.</t>
  </si>
  <si>
    <t>Articulo 27 fracción C y 54 fracción IV de la Ley de Adquisiciones para el Distrito Federal.</t>
  </si>
  <si>
    <t>Encuestas sobre la situación de género en Metrobús</t>
  </si>
  <si>
    <t>Servicio integral para el evento de banderazo de salida a autobuses nuevos para el servicio de Metrobús encabezado por el Jefe de Gobierno de la Ciudad de México.</t>
  </si>
  <si>
    <t>Soporte y mantenimiento al sistema de contabilidad gubernamental.</t>
  </si>
  <si>
    <t>Servicio de 22 lugares de estacionamiento para el Organismo.</t>
  </si>
  <si>
    <t xml:space="preserve">Botes de basura con tapa abatible fabricados por moldeo rotacional en polietileno de 80 litros de capacidad con herraje y base de pedestal metálica para 2 botes de basura.
</t>
  </si>
  <si>
    <t>Suministro y aplicación de pintura de esmalte alquidálico en estructuras metálicas de las estaciones de Metrobús.</t>
  </si>
  <si>
    <t>Mantenimiento en muros verdes de la Línea 5 de Metrobús</t>
  </si>
  <si>
    <t>Adquisición de consumibles para impresora tipo plotter</t>
  </si>
  <si>
    <t>Elaboración de señalética para las estaciones a cargo de Metrobús</t>
  </si>
  <si>
    <t>Adquisición de pintura</t>
  </si>
  <si>
    <t>Adquisición de no breaks</t>
  </si>
  <si>
    <t>Reparación de reja perimetral lado poniente estación Tepalcates</t>
  </si>
  <si>
    <t>Rehabilitación de pisos recinto, guía tactil y línea de seguridad en las estaciones a cargo de Metrobús</t>
  </si>
  <si>
    <t>Adriana Isabel</t>
  </si>
  <si>
    <t>Nieto</t>
  </si>
  <si>
    <t>Caro</t>
  </si>
  <si>
    <t xml:space="preserve">Adriana </t>
  </si>
  <si>
    <t>Sollertis Asesoria Integral, S.A. de C.V.</t>
  </si>
  <si>
    <t>Operadora Central de Estacionamientos, S.A.P.I. de C.V.</t>
  </si>
  <si>
    <t>Operadora MPK, S.A.P.I. de C.V.</t>
  </si>
  <si>
    <t>Verde Modular, S. de R.L. de C.V.</t>
  </si>
  <si>
    <t>Sistemas Técnicos de Información y Avance, S.A. de C.V.</t>
  </si>
  <si>
    <t xml:space="preserve">Radiocomunicación, Mantenimiento y Equipo, S.A. de C.V. </t>
  </si>
  <si>
    <t>Rótulos Modernos S. de R.L.</t>
  </si>
  <si>
    <t>Administraciones Rahca, S.A. de C.V.</t>
  </si>
  <si>
    <t>Suárez</t>
  </si>
  <si>
    <t>Marcos Gerardo Suárez Tovar</t>
  </si>
  <si>
    <t>Man Tico, S.A. de C.V.</t>
  </si>
  <si>
    <t>Construcciones e Ingenieria Infagon, S.A. de C.V.</t>
  </si>
  <si>
    <t>Adriana Isabel Nieto Caro</t>
  </si>
  <si>
    <t>Subgerencia de Nuevas Tecnologías y Reducción de Emisiones</t>
  </si>
  <si>
    <t>Gerente de Sistemas de Peaje y Nuevas Tecnologías</t>
  </si>
  <si>
    <t>http://data.metrobus.cdmx.gob.mx/transparencia/documentos/art121/XXX/AD/MBDAF_0122017.PDF</t>
  </si>
  <si>
    <t>http://data.metrobus.cdmx.gob.mx/transparencia/documentos/art121/XXX/AD/MBDAF_013CP2017.PDF</t>
  </si>
  <si>
    <t>http://data.metrobus.cdmx.gob.mx/transparencia/documentos/art121/XXX/AD/MBDAF_0142017.PDF</t>
  </si>
  <si>
    <t>http://data.metrobus.cdmx.gob.mx/transparencia/documentos/art121/XXX/AD/MBDAF_015CP2017.PDF</t>
  </si>
  <si>
    <t>http://data.metrobus.cdmx.gob.mx/transparencia/documentos/art121/XXX/AD/MBDAF_0162017.PDF</t>
  </si>
  <si>
    <t>http://data.metrobus.cdmx.gob.mx/transparencia/documentos/art121/XXX/AD/MBDAF_0172017.PDF</t>
  </si>
  <si>
    <t>http://data.metrobus.cdmx.gob.mx/transparencia/documentos/art121/XXX/AD/MBDAF_0182017.PDF</t>
  </si>
  <si>
    <t>http://data.metrobus.cdmx.gob.mx/transparencia/documentos/art121/XXX/AD/MBDAF_019CP2017.PDF</t>
  </si>
  <si>
    <t>http://data.metrobus.cdmx.gob.mx/transparencia/documentos/art121/XXX/AD/MBDAF_0202017.PDF</t>
  </si>
  <si>
    <t>http://data.metrobus.cdmx.gob.mx/transparencia/documentos/art121/XXX/AD/MBDAF_0212017.PDF</t>
  </si>
  <si>
    <t>http://data.metrobus.cdmx.gob.mx/transparencia/documentos/art121/XXX/AD/MBDAF_0222017.PDF</t>
  </si>
  <si>
    <t>http://data.metrobus.cdmx.gob.mx/transparencia/documentos/art121/XXX/AD/MBDAF_0232017.PDF</t>
  </si>
  <si>
    <t>http://data.metrobus.cdmx.gob.mx/transparencia/documentos/art121/XXX/AD/MBDAF_0242017.PDF</t>
  </si>
  <si>
    <t>http://data.metrobus.cdmx.gob.mx/transparencia/documentos/art121/XXX/AD/MBDAF_025CP2017.PDF</t>
  </si>
  <si>
    <t>http://data.metrobus.cdmx.gob.mx/transparencia/documentos/art121/XXX/AD/MBDAF_0262017.PDF</t>
  </si>
  <si>
    <t>http://data.metrobus.cdmx.gob.mx/transparencia/documentos/art121/XXX/AD/MBDAF_027CP2017.PDF</t>
  </si>
  <si>
    <t>http://data.metrobus.cdmx.gob.mx/transparencia/documentos/art121/XXX/AD/MBDAF_028CP2017.PDF</t>
  </si>
  <si>
    <t>http://data.metrobus.cdmx.gob.mx/transparencia/documentos/art121/XXX/AD/MBDAF_029CP2017.PDF</t>
  </si>
  <si>
    <t>http://data.metrobus.cdmx.gob.mx/transparencia/documentos/art121/XXX/leyendaLPN6.pdf</t>
  </si>
  <si>
    <t xml:space="preserve">(No aplica. Metrobús es un Organismo Público Descentralizado de la Administración Pública del Distrito Federal y tiene como objeto la planeación, administración y control del Sistema de Corredores de Transporte Público de Pasajeros del Distrito Federal Metrobús, de conformidad con lo establecido por el artículo segundo de su decreto de creación publicado en la Gaceta Oficial del Distrito Federal el día 9 de marzo de 2005. En su decreto no se tiene considerado la realización de obras de construcción. </t>
  </si>
  <si>
    <t>http://data.metrobus.cdmx.gob.mx/transparencia/documentos/art121/XXX/leyendaLPN1.pdf</t>
  </si>
  <si>
    <t>No se celebraron convenios modificatorios</t>
  </si>
  <si>
    <t>http://data.metrobus.cdmx.gob.mx/transparencia/documentos/art121/XXX/leyendaAD3.pdf</t>
  </si>
  <si>
    <t>Convenio modificatorio 001 al Contrato número MB/DAF/021/2017</t>
  </si>
  <si>
    <t>Modificación de cláusulas primera y segunda del contrato MB/DAF/021/2017</t>
  </si>
  <si>
    <t>http://data.metrobus.cdmx.gob.mx/transparencia/documentos/art121/XXX/AD/MOD01MBDAF_0212017.PDF</t>
  </si>
  <si>
    <t>Vigilancia a cargo de la Dirección de Comunicación e Información Pública</t>
  </si>
  <si>
    <t>http://data.metrobus.cdmx.gob.mx/transparencia/art121_XXX.html</t>
  </si>
  <si>
    <t>Vigilancia a cargo del Jefe de Unidad Departamental de Servicios Generales</t>
  </si>
  <si>
    <t>Vigilancia a cargo de la Subgerencia de Nuevas Tecnologías y Reducción de Emisiones</t>
  </si>
  <si>
    <t>Vigilancia a cargo de la Gerencia de Sistemas de Peaje y Nuevas Tecnologías</t>
  </si>
  <si>
    <t>Convenio modificatorio 001 al Contrato número MB/DAF/009/2017</t>
  </si>
  <si>
    <t>Convenio modificatorio 001 al Contrato número MB/DAF/010/2017</t>
  </si>
  <si>
    <t>Modificación del primer párrafo de la cláusula segunda del contrato MB/DAF/009/2017</t>
  </si>
  <si>
    <t>Modificación del primer párrafo de la cláusula segunda del contrato MB/DAF/010/2017</t>
  </si>
  <si>
    <t>http://data.metrobus.cdmx.gob.mx/transparencia/documentos/art121/XXX/AD/MOD01MBDAF_0092017.PDF</t>
  </si>
  <si>
    <t>http://data.metrobus.cdmx.gob.mx/transparencia/documentos/art121/XXX/AD/MOD01MBDAF_0102017.PDF</t>
  </si>
  <si>
    <t>http://data.metrobus.cdmx.gob.mx/transparencia/documentos/art121/XXX/leyendaAD2.pdf</t>
  </si>
  <si>
    <t>Vigilancia a cargo de la Dirección Tecnica Operativa de Metrobús</t>
  </si>
  <si>
    <t>Vigilancia a cargo de la  Dirección de Administración y Finanzas</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</si>
</sst>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 #,##0.00_-;\-&quot;$&quot;\ * #,##0.00_-;_-&quot;$&quot;\ * &quot;-&quot;??_-;_-@_-"/>
    <numFmt numFmtId="165" formatCode="dd/mm/yyyy;@"/>
    <numFmt numFmtId="166" formatCode="&quot;$&quot;#,##0.0;[Red]\-&quot;$&quot;#,##0.0"/>
    <numFmt numFmtId="167" formatCode="&quot;$&quot;#,##0.00"/>
  </numFmts>
  <fonts count="44">
    <font>
      <sz val="12"/>
      <color theme="1"/>
      <name val="Calibri"/>
      <family val="2"/>
    </font>
    <font>
      <sz val="12"/>
      <color indexed="8"/>
      <name val="Calibri"/>
      <family val="2"/>
    </font>
    <font>
      <sz val="8"/>
      <name val="Calibri"/>
      <family val="2"/>
    </font>
    <font>
      <sz val="12"/>
      <name val="Calibri"/>
      <family val="0"/>
    </font>
    <font>
      <sz val="12"/>
      <color indexed="9"/>
      <name val="Calibri"/>
      <family val="2"/>
    </font>
    <font>
      <u val="single"/>
      <sz val="12"/>
      <color indexed="12"/>
      <name val="Calibri"/>
      <family val="2"/>
    </font>
    <font>
      <b/>
      <sz val="12"/>
      <color indexed="8"/>
      <name val="Calibri"/>
      <family val="2"/>
    </font>
    <font>
      <sz val="10"/>
      <color indexed="16"/>
      <name val="Calibri"/>
      <family val="0"/>
    </font>
    <font>
      <b/>
      <sz val="18"/>
      <color indexed="9"/>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sz val="12"/>
      <color rgb="FF006100"/>
      <name val="Calibri"/>
      <family val="2"/>
    </font>
    <font>
      <b/>
      <sz val="12"/>
      <color rgb="FFFA7D00"/>
      <name val="Calibri"/>
      <family val="2"/>
    </font>
    <font>
      <b/>
      <sz val="12"/>
      <color theme="0"/>
      <name val="Calibri"/>
      <family val="2"/>
    </font>
    <font>
      <sz val="12"/>
      <color rgb="FFFA7D00"/>
      <name val="Calibri"/>
      <family val="2"/>
    </font>
    <font>
      <b/>
      <sz val="11"/>
      <color theme="3"/>
      <name val="Calibri"/>
      <family val="2"/>
    </font>
    <font>
      <sz val="12"/>
      <color theme="0"/>
      <name val="Calibri"/>
      <family val="2"/>
    </font>
    <font>
      <sz val="12"/>
      <color rgb="FF3F3F76"/>
      <name val="Calibri"/>
      <family val="2"/>
    </font>
    <font>
      <u val="single"/>
      <sz val="12"/>
      <color theme="10"/>
      <name val="Calibri"/>
      <family val="2"/>
    </font>
    <font>
      <sz val="12"/>
      <color rgb="FF9C0006"/>
      <name val="Calibri"/>
      <family val="2"/>
    </font>
    <font>
      <sz val="12"/>
      <color rgb="FF9C5700"/>
      <name val="Calibri"/>
      <family val="2"/>
    </font>
    <font>
      <b/>
      <sz val="12"/>
      <color rgb="FF3F3F3F"/>
      <name val="Calibri"/>
      <family val="2"/>
    </font>
    <font>
      <sz val="12"/>
      <color rgb="FFFF0000"/>
      <name val="Calibri"/>
      <family val="2"/>
    </font>
    <font>
      <i/>
      <sz val="12"/>
      <color rgb="FF7F7F7F"/>
      <name val="Calibri"/>
      <family val="2"/>
    </font>
    <font>
      <b/>
      <sz val="18"/>
      <color theme="3"/>
      <name val="Cambria"/>
      <family val="2"/>
    </font>
    <font>
      <b/>
      <sz val="15"/>
      <color theme="3"/>
      <name val="Calibri"/>
      <family val="2"/>
    </font>
    <font>
      <b/>
      <sz val="13"/>
      <color theme="3"/>
      <name val="Calibri"/>
      <family val="2"/>
    </font>
    <font>
      <b/>
      <sz val="12"/>
      <color theme="1"/>
      <name val="Calibri"/>
      <family val="2"/>
    </font>
    <font>
      <sz val="12"/>
      <color rgb="FF000000"/>
      <name val="Calibri"/>
      <family val="2"/>
    </font>
    <font>
      <sz val="10"/>
      <color rgb="FF800000"/>
      <name val="Calibri"/>
      <family val="0"/>
    </font>
    <font>
      <b/>
      <sz val="18"/>
      <color theme="0"/>
      <name val="Calibri"/>
      <family val="0"/>
    </font>
    <font>
      <b/>
      <sz val="18"/>
      <color rgb="FFFFFFFF"/>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1" tint="0.34999001026153564"/>
        <bgColor indexed="64"/>
      </patternFill>
    </fill>
    <fill>
      <patternFill patternType="solid">
        <fgColor rgb="FFFF0000"/>
        <bgColor indexed="64"/>
      </patternFill>
    </fill>
    <fill>
      <patternFill patternType="solid">
        <fgColor rgb="FFCCFFCC"/>
        <bgColor indexed="64"/>
      </patternFill>
    </fill>
    <fill>
      <patternFill patternType="solid">
        <fgColor theme="0" tint="-0.4999699890613556"/>
        <bgColor indexed="64"/>
      </patternFill>
    </fill>
    <fill>
      <patternFill patternType="solid">
        <fgColor theme="5" tint="-0.24997000396251678"/>
        <bgColor indexed="64"/>
      </patternFill>
    </fill>
    <fill>
      <patternFill patternType="solid">
        <fgColor theme="0" tint="-0.3499799966812134"/>
        <bgColor indexed="64"/>
      </patternFill>
    </fill>
    <fill>
      <patternFill patternType="solid">
        <fgColor rgb="FF808080"/>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color rgb="FF808080"/>
      </right>
      <top style="thin"/>
      <bottom style="thin"/>
    </border>
    <border>
      <left style="thick">
        <color theme="0"/>
      </left>
      <right style="thick">
        <color theme="0"/>
      </right>
      <top style="thick">
        <color theme="0"/>
      </top>
      <bottom>
        <color indexed="63"/>
      </bottom>
    </border>
    <border>
      <left style="thin">
        <color theme="0" tint="-0.4999699890613556"/>
      </left>
      <right style="thin">
        <color theme="0" tint="-0.4999699890613556"/>
      </right>
      <top>
        <color indexed="63"/>
      </top>
      <bottom>
        <color indexed="63"/>
      </bottom>
    </border>
    <border>
      <left style="thin">
        <color rgb="FF808080"/>
      </left>
      <right style="thin">
        <color rgb="FF808080"/>
      </right>
      <top>
        <color indexed="63"/>
      </top>
      <bottom>
        <color indexed="63"/>
      </bottom>
    </border>
    <border>
      <left>
        <color indexed="63"/>
      </left>
      <right style="thin">
        <color rgb="FF808080"/>
      </right>
      <top>
        <color indexed="63"/>
      </top>
      <bottom>
        <color indexed="63"/>
      </bottom>
    </border>
    <border>
      <left style="thin"/>
      <right>
        <color indexed="63"/>
      </right>
      <top style="thin"/>
      <bottom style="thin"/>
    </border>
    <border>
      <left style="thin">
        <color theme="0" tint="-0.4999699890613556"/>
      </left>
      <right>
        <color indexed="63"/>
      </right>
      <top>
        <color indexed="63"/>
      </top>
      <bottom>
        <color indexed="63"/>
      </bottom>
    </border>
    <border>
      <left>
        <color indexed="63"/>
      </left>
      <right style="thin"/>
      <top style="thin"/>
      <bottom style="thin"/>
    </border>
    <border>
      <left>
        <color indexed="63"/>
      </left>
      <right style="thin">
        <color theme="0" tint="-0.4999699890613556"/>
      </right>
      <top>
        <color indexed="63"/>
      </top>
      <bottom>
        <color indexed="63"/>
      </bottom>
    </border>
    <border>
      <left style="thin"/>
      <right style="thin"/>
      <top style="thin"/>
      <bottom>
        <color indexed="63"/>
      </bottom>
    </border>
    <border>
      <left style="thick">
        <color theme="0"/>
      </left>
      <right style="thick">
        <color theme="0"/>
      </right>
      <top style="thick">
        <color theme="0"/>
      </top>
      <bottom style="thick">
        <color theme="0"/>
      </bottom>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style="thick">
        <color theme="0"/>
      </left>
      <right>
        <color indexed="63"/>
      </right>
      <top style="thick">
        <color theme="0"/>
      </top>
      <bottom>
        <color indexed="63"/>
      </bottom>
    </border>
    <border>
      <left style="thick">
        <color theme="0"/>
      </left>
      <right>
        <color indexed="63"/>
      </right>
      <top>
        <color indexed="63"/>
      </top>
      <bottom>
        <color indexed="63"/>
      </bottom>
    </border>
    <border>
      <left style="thick">
        <color theme="0"/>
      </left>
      <right style="thick">
        <color theme="0"/>
      </right>
      <top>
        <color indexed="63"/>
      </top>
      <bottom>
        <color indexed="63"/>
      </bottom>
    </border>
    <border>
      <left>
        <color indexed="63"/>
      </left>
      <right style="thick">
        <color theme="0"/>
      </right>
      <top style="thick">
        <color theme="0"/>
      </top>
      <bottom>
        <color indexed="63"/>
      </bottom>
    </border>
    <border>
      <left>
        <color indexed="63"/>
      </left>
      <right style="thick">
        <color theme="0"/>
      </right>
      <top>
        <color indexed="63"/>
      </top>
      <bottom>
        <color indexed="63"/>
      </bottom>
    </border>
    <border>
      <left>
        <color indexed="63"/>
      </left>
      <right style="thick">
        <color theme="0"/>
      </right>
      <top style="thick">
        <color theme="0"/>
      </top>
      <bottom style="thick">
        <color theme="0"/>
      </bottom>
    </border>
    <border>
      <left>
        <color indexed="63"/>
      </left>
      <right style="thick">
        <color theme="0"/>
      </right>
      <top>
        <color indexed="63"/>
      </top>
      <bottom style="thick">
        <color theme="0"/>
      </bottom>
    </border>
    <border>
      <left style="thick">
        <color theme="0"/>
      </left>
      <right style="thick">
        <color theme="0"/>
      </right>
      <top>
        <color indexed="63"/>
      </top>
      <bottom style="thick">
        <color theme="0"/>
      </bottom>
    </border>
    <border>
      <left style="thick">
        <color theme="0"/>
      </left>
      <right>
        <color indexed="63"/>
      </right>
      <top>
        <color indexed="63"/>
      </top>
      <bottom style="thick">
        <color theme="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2" fontId="0" fillId="0" borderId="0" applyFont="0" applyFill="0" applyBorder="0" applyAlignment="0" applyProtection="0"/>
    <xf numFmtId="0" fontId="3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7" fillId="0" borderId="8" applyNumberFormat="0" applyFill="0" applyAlignment="0" applyProtection="0"/>
    <xf numFmtId="0" fontId="39" fillId="0" borderId="9" applyNumberFormat="0" applyFill="0" applyAlignment="0" applyProtection="0"/>
  </cellStyleXfs>
  <cellXfs count="136">
    <xf numFmtId="0" fontId="0" fillId="0" borderId="0" xfId="0" applyFont="1" applyAlignment="1">
      <alignment/>
    </xf>
    <xf numFmtId="0" fontId="0" fillId="0" borderId="0" xfId="0" applyFont="1" applyAlignment="1">
      <alignment/>
    </xf>
    <xf numFmtId="0" fontId="0" fillId="0" borderId="10" xfId="0" applyFont="1" applyFill="1" applyBorder="1" applyAlignment="1">
      <alignment horizontal="center" vertical="center" wrapText="1"/>
    </xf>
    <xf numFmtId="0" fontId="3" fillId="0" borderId="10" xfId="39" applyFont="1" applyFill="1" applyBorder="1" applyAlignment="1">
      <alignment horizontal="center" vertical="center" wrapText="1"/>
    </xf>
    <xf numFmtId="164" fontId="39" fillId="0" borderId="10" xfId="50" applyFont="1" applyFill="1" applyBorder="1" applyAlignment="1">
      <alignment horizontal="center" vertical="center" wrapText="1"/>
    </xf>
    <xf numFmtId="0" fontId="0" fillId="33" borderId="10" xfId="0" applyFont="1" applyFill="1" applyBorder="1" applyAlignment="1">
      <alignment horizontal="center" vertical="center" wrapText="1"/>
    </xf>
    <xf numFmtId="0" fontId="3" fillId="33" borderId="10" xfId="39" applyFont="1" applyFill="1" applyBorder="1" applyAlignment="1">
      <alignment horizontal="center" vertical="center" wrapText="1"/>
    </xf>
    <xf numFmtId="164" fontId="39" fillId="33" borderId="10" xfId="50" applyFont="1" applyFill="1" applyBorder="1" applyAlignment="1">
      <alignment horizontal="center" vertical="center" wrapText="1"/>
    </xf>
    <xf numFmtId="0" fontId="40" fillId="0" borderId="0" xfId="0" applyFont="1" applyBorder="1" applyAlignment="1">
      <alignment horizontal="center" vertical="center" wrapText="1"/>
    </xf>
    <xf numFmtId="0" fontId="0" fillId="0" borderId="0" xfId="0" applyFont="1" applyFill="1" applyBorder="1" applyAlignment="1">
      <alignment horizontal="center" vertical="center" wrapText="1"/>
    </xf>
    <xf numFmtId="0" fontId="40" fillId="0" borderId="10" xfId="0" applyFont="1" applyBorder="1" applyAlignment="1">
      <alignment horizontal="center" vertical="center" wrapText="1"/>
    </xf>
    <xf numFmtId="0" fontId="0" fillId="0" borderId="10" xfId="0" applyFont="1" applyFill="1" applyBorder="1" applyAlignment="1">
      <alignment vertical="center" wrapText="1"/>
    </xf>
    <xf numFmtId="14" fontId="0" fillId="0" borderId="10" xfId="0" applyNumberFormat="1" applyFont="1" applyFill="1" applyBorder="1" applyAlignment="1">
      <alignment horizontal="center" vertical="center" wrapText="1"/>
    </xf>
    <xf numFmtId="164" fontId="0" fillId="0" borderId="10" xfId="50" applyFont="1" applyBorder="1" applyAlignment="1">
      <alignment/>
    </xf>
    <xf numFmtId="0" fontId="40" fillId="0" borderId="11" xfId="0" applyFont="1" applyBorder="1" applyAlignment="1">
      <alignment horizontal="center" vertical="center" wrapText="1"/>
    </xf>
    <xf numFmtId="0" fontId="0" fillId="33" borderId="10" xfId="0" applyFont="1" applyFill="1" applyBorder="1" applyAlignment="1">
      <alignment vertical="center" wrapText="1"/>
    </xf>
    <xf numFmtId="14" fontId="0" fillId="33" borderId="10" xfId="0" applyNumberFormat="1" applyFont="1" applyFill="1" applyBorder="1" applyAlignment="1">
      <alignment horizontal="center" vertical="center" wrapText="1"/>
    </xf>
    <xf numFmtId="165" fontId="0" fillId="33" borderId="10" xfId="0" applyNumberFormat="1" applyFont="1" applyFill="1" applyBorder="1" applyAlignment="1">
      <alignment horizontal="center" vertical="center" wrapText="1"/>
    </xf>
    <xf numFmtId="0" fontId="28" fillId="34" borderId="12" xfId="0" applyFont="1" applyFill="1" applyBorder="1" applyAlignment="1">
      <alignment horizontal="center" vertical="center" wrapText="1"/>
    </xf>
    <xf numFmtId="164" fontId="0" fillId="0" borderId="10" xfId="50" applyFont="1" applyFill="1" applyBorder="1" applyAlignment="1">
      <alignment horizontal="center" vertical="center" wrapText="1"/>
    </xf>
    <xf numFmtId="164" fontId="40" fillId="0" borderId="10" xfId="0" applyNumberFormat="1" applyFont="1" applyBorder="1" applyAlignment="1">
      <alignment horizontal="center" vertical="center" wrapText="1"/>
    </xf>
    <xf numFmtId="0" fontId="40" fillId="0" borderId="10" xfId="0" applyFont="1" applyFill="1" applyBorder="1" applyAlignment="1">
      <alignment horizontal="center" vertical="center" wrapText="1"/>
    </xf>
    <xf numFmtId="14" fontId="40" fillId="0" borderId="10" xfId="0" applyNumberFormat="1" applyFont="1" applyFill="1" applyBorder="1" applyAlignment="1">
      <alignment horizontal="center" vertical="center" wrapText="1"/>
    </xf>
    <xf numFmtId="0" fontId="0" fillId="35" borderId="13" xfId="0" applyFont="1" applyFill="1" applyBorder="1" applyAlignment="1">
      <alignment horizontal="center" vertical="center" wrapText="1"/>
    </xf>
    <xf numFmtId="0" fontId="40" fillId="35" borderId="14" xfId="0" applyFont="1" applyFill="1" applyBorder="1" applyAlignment="1">
      <alignment horizontal="center" vertical="center" wrapText="1"/>
    </xf>
    <xf numFmtId="0" fontId="40" fillId="35" borderId="15" xfId="0" applyFont="1" applyFill="1" applyBorder="1" applyAlignment="1">
      <alignment horizontal="center" vertical="center" wrapText="1"/>
    </xf>
    <xf numFmtId="14" fontId="40" fillId="35" borderId="15" xfId="0" applyNumberFormat="1" applyFont="1" applyFill="1" applyBorder="1" applyAlignment="1">
      <alignment horizontal="center" vertical="center" wrapText="1"/>
    </xf>
    <xf numFmtId="44" fontId="0" fillId="0" borderId="10" xfId="0" applyNumberFormat="1" applyFont="1" applyFill="1" applyBorder="1" applyAlignment="1">
      <alignment horizontal="center" vertical="center" wrapText="1"/>
    </xf>
    <xf numFmtId="14" fontId="40" fillId="0" borderId="10" xfId="0" applyNumberFormat="1" applyFont="1" applyBorder="1" applyAlignment="1">
      <alignment horizontal="center" vertical="center" wrapText="1"/>
    </xf>
    <xf numFmtId="164" fontId="3" fillId="0" borderId="10" xfId="50" applyFont="1" applyFill="1" applyBorder="1" applyAlignment="1">
      <alignment horizontal="center" vertical="center" wrapText="1"/>
    </xf>
    <xf numFmtId="0" fontId="3" fillId="0" borderId="10" xfId="0" applyFont="1" applyBorder="1" applyAlignment="1">
      <alignment horizontal="center" vertical="center" wrapText="1"/>
    </xf>
    <xf numFmtId="40" fontId="3" fillId="0" borderId="10" xfId="0" applyNumberFormat="1" applyFont="1" applyFill="1" applyBorder="1" applyAlignment="1">
      <alignment horizontal="center" vertical="center" wrapText="1"/>
    </xf>
    <xf numFmtId="0" fontId="41" fillId="0" borderId="0" xfId="0" applyFont="1" applyAlignment="1">
      <alignment vertical="top"/>
    </xf>
    <xf numFmtId="0" fontId="41" fillId="0" borderId="0" xfId="0" applyFont="1" applyAlignment="1">
      <alignment horizontal="left" vertical="center"/>
    </xf>
    <xf numFmtId="0" fontId="41" fillId="0" borderId="0" xfId="0" applyFont="1" applyAlignment="1">
      <alignment/>
    </xf>
    <xf numFmtId="164" fontId="0" fillId="33" borderId="10" xfId="50" applyFont="1" applyFill="1" applyBorder="1" applyAlignment="1">
      <alignment horizontal="center" vertical="center" wrapText="1"/>
    </xf>
    <xf numFmtId="164" fontId="40" fillId="0" borderId="10" xfId="50" applyFont="1" applyBorder="1" applyAlignment="1">
      <alignment horizontal="center" vertical="center" wrapText="1"/>
    </xf>
    <xf numFmtId="0" fontId="30" fillId="33" borderId="10" xfId="45" applyFill="1" applyBorder="1" applyAlignment="1">
      <alignment horizontal="center" vertical="center" wrapText="1"/>
    </xf>
    <xf numFmtId="0" fontId="30" fillId="0" borderId="10" xfId="45" applyFill="1" applyBorder="1" applyAlignment="1">
      <alignment horizontal="center" vertical="center" wrapText="1"/>
    </xf>
    <xf numFmtId="0" fontId="30" fillId="0" borderId="10" xfId="45" applyBorder="1" applyAlignment="1">
      <alignment horizontal="center" vertical="center" wrapText="1"/>
    </xf>
    <xf numFmtId="0" fontId="30" fillId="0" borderId="10" xfId="45" applyFill="1" applyBorder="1" applyAlignment="1" applyProtection="1">
      <alignment horizontal="center" vertical="center" wrapText="1"/>
      <protection/>
    </xf>
    <xf numFmtId="0" fontId="30" fillId="33" borderId="10" xfId="45" applyFill="1" applyBorder="1" applyAlignment="1" applyProtection="1">
      <alignment horizontal="center" vertical="center" wrapText="1"/>
      <protection/>
    </xf>
    <xf numFmtId="0" fontId="30" fillId="0" borderId="10" xfId="45" applyNumberFormat="1" applyFill="1" applyBorder="1" applyAlignment="1" applyProtection="1">
      <alignment horizontal="center" vertical="center" wrapText="1"/>
      <protection/>
    </xf>
    <xf numFmtId="0" fontId="30" fillId="36" borderId="10" xfId="45" applyFill="1" applyBorder="1" applyAlignment="1" applyProtection="1">
      <alignment horizontal="center" vertical="center" wrapText="1"/>
      <protection/>
    </xf>
    <xf numFmtId="0" fontId="30" fillId="36" borderId="10" xfId="45" applyFill="1" applyBorder="1" applyAlignment="1">
      <alignment horizontal="center" vertical="center" wrapText="1"/>
    </xf>
    <xf numFmtId="0" fontId="30" fillId="0" borderId="10" xfId="45" applyBorder="1" applyAlignment="1" applyProtection="1">
      <alignment horizontal="center" vertical="center" wrapText="1"/>
      <protection/>
    </xf>
    <xf numFmtId="166" fontId="40" fillId="0" borderId="10" xfId="0" applyNumberFormat="1" applyFont="1" applyBorder="1" applyAlignment="1">
      <alignment vertical="center" wrapText="1"/>
    </xf>
    <xf numFmtId="8" fontId="40" fillId="0" borderId="10" xfId="0" applyNumberFormat="1" applyFont="1" applyBorder="1" applyAlignment="1">
      <alignment vertical="center" wrapText="1"/>
    </xf>
    <xf numFmtId="6" fontId="40" fillId="0" borderId="10" xfId="0" applyNumberFormat="1" applyFont="1" applyBorder="1" applyAlignment="1">
      <alignment vertical="center" wrapText="1"/>
    </xf>
    <xf numFmtId="6" fontId="40" fillId="35" borderId="14" xfId="0" applyNumberFormat="1" applyFont="1" applyFill="1" applyBorder="1" applyAlignment="1">
      <alignment vertical="center" wrapText="1"/>
    </xf>
    <xf numFmtId="0" fontId="40" fillId="0" borderId="0" xfId="0" applyFont="1" applyBorder="1" applyAlignment="1">
      <alignment vertical="center" wrapText="1"/>
    </xf>
    <xf numFmtId="164" fontId="0" fillId="0" borderId="10" xfId="50" applyFont="1" applyBorder="1" applyAlignment="1">
      <alignment vertical="center"/>
    </xf>
    <xf numFmtId="167" fontId="0" fillId="0" borderId="10" xfId="0" applyNumberFormat="1" applyFont="1" applyFill="1" applyBorder="1" applyAlignment="1">
      <alignment vertical="center"/>
    </xf>
    <xf numFmtId="0" fontId="40" fillId="0" borderId="10" xfId="0" applyFont="1" applyBorder="1" applyAlignment="1">
      <alignment vertical="center"/>
    </xf>
    <xf numFmtId="0" fontId="0" fillId="0" borderId="0" xfId="0" applyFont="1" applyAlignment="1">
      <alignment vertical="center"/>
    </xf>
    <xf numFmtId="0" fontId="0" fillId="33" borderId="16"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35" borderId="17" xfId="0" applyFont="1" applyFill="1" applyBorder="1" applyAlignment="1">
      <alignment horizontal="center" vertical="center" wrapText="1"/>
    </xf>
    <xf numFmtId="165" fontId="0" fillId="33" borderId="18" xfId="0" applyNumberFormat="1" applyFont="1" applyFill="1" applyBorder="1" applyAlignment="1">
      <alignment horizontal="center" vertical="center" wrapText="1"/>
    </xf>
    <xf numFmtId="0" fontId="0" fillId="35" borderId="19" xfId="0" applyFont="1" applyFill="1" applyBorder="1" applyAlignment="1">
      <alignment horizontal="center" vertical="center" wrapText="1"/>
    </xf>
    <xf numFmtId="14" fontId="0" fillId="0" borderId="18" xfId="0" applyNumberFormat="1" applyFont="1" applyFill="1" applyBorder="1" applyAlignment="1">
      <alignment horizontal="center" vertical="center" wrapText="1"/>
    </xf>
    <xf numFmtId="14" fontId="0" fillId="33" borderId="18" xfId="0" applyNumberFormat="1" applyFont="1" applyFill="1" applyBorder="1" applyAlignment="1">
      <alignment horizontal="center" vertical="center" wrapText="1"/>
    </xf>
    <xf numFmtId="0" fontId="0" fillId="35" borderId="10" xfId="0" applyFont="1" applyFill="1" applyBorder="1" applyAlignment="1">
      <alignment horizontal="center" vertical="center" wrapText="1"/>
    </xf>
    <xf numFmtId="0" fontId="0" fillId="0" borderId="10" xfId="0" applyBorder="1" applyAlignment="1">
      <alignment horizontal="center" vertical="center"/>
    </xf>
    <xf numFmtId="6" fontId="40" fillId="0" borderId="10" xfId="0" applyNumberFormat="1" applyFont="1" applyBorder="1" applyAlignment="1">
      <alignment horizontal="center" vertical="center" wrapText="1"/>
    </xf>
    <xf numFmtId="0" fontId="40" fillId="35" borderId="10" xfId="0" applyFont="1" applyFill="1" applyBorder="1" applyAlignment="1">
      <alignment horizontal="center" vertical="center" wrapText="1"/>
    </xf>
    <xf numFmtId="0" fontId="3" fillId="35" borderId="10" xfId="0" applyFont="1" applyFill="1" applyBorder="1" applyAlignment="1">
      <alignment horizontal="center" vertical="center" wrapText="1"/>
    </xf>
    <xf numFmtId="164" fontId="0" fillId="35" borderId="10" xfId="50" applyFont="1" applyFill="1" applyBorder="1" applyAlignment="1">
      <alignment horizontal="center" vertical="center" wrapText="1"/>
    </xf>
    <xf numFmtId="0" fontId="0" fillId="35" borderId="16" xfId="0" applyFont="1" applyFill="1" applyBorder="1" applyAlignment="1">
      <alignment horizontal="center" vertical="center" wrapText="1"/>
    </xf>
    <xf numFmtId="0" fontId="0" fillId="35" borderId="10" xfId="0" applyFill="1" applyBorder="1" applyAlignment="1">
      <alignment horizontal="center" vertical="center"/>
    </xf>
    <xf numFmtId="14" fontId="0" fillId="35" borderId="18" xfId="0" applyNumberFormat="1" applyFont="1" applyFill="1" applyBorder="1" applyAlignment="1">
      <alignment horizontal="center" vertical="center" wrapText="1"/>
    </xf>
    <xf numFmtId="164" fontId="40" fillId="35" borderId="10" xfId="50" applyFont="1" applyFill="1" applyBorder="1" applyAlignment="1">
      <alignment horizontal="center" vertical="center" wrapText="1"/>
    </xf>
    <xf numFmtId="6" fontId="40" fillId="35" borderId="10" xfId="0" applyNumberFormat="1" applyFont="1" applyFill="1" applyBorder="1" applyAlignment="1">
      <alignment vertical="center" wrapText="1"/>
    </xf>
    <xf numFmtId="14" fontId="40" fillId="35" borderId="10" xfId="0" applyNumberFormat="1" applyFont="1" applyFill="1" applyBorder="1" applyAlignment="1">
      <alignment horizontal="center" vertical="center" wrapText="1"/>
    </xf>
    <xf numFmtId="0" fontId="30" fillId="35" borderId="10" xfId="45" applyFill="1" applyBorder="1" applyAlignment="1">
      <alignment horizontal="center" vertical="center" wrapText="1"/>
    </xf>
    <xf numFmtId="0" fontId="40" fillId="35" borderId="11"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0" fillId="33" borderId="10" xfId="0" applyFont="1" applyFill="1" applyBorder="1" applyAlignment="1">
      <alignment horizontal="center" vertical="center" wrapText="1"/>
    </xf>
    <xf numFmtId="0" fontId="0" fillId="0" borderId="0" xfId="0" applyFont="1" applyFill="1" applyAlignment="1">
      <alignment/>
    </xf>
    <xf numFmtId="0" fontId="40" fillId="0" borderId="0" xfId="0" applyFont="1" applyFill="1" applyBorder="1" applyAlignment="1">
      <alignment horizontal="center" vertical="center" wrapText="1"/>
    </xf>
    <xf numFmtId="164" fontId="0" fillId="0" borderId="10" xfId="50" applyFont="1" applyBorder="1" applyAlignment="1">
      <alignment horizontal="center" vertical="center"/>
    </xf>
    <xf numFmtId="0" fontId="30" fillId="0" borderId="10" xfId="45" applyFont="1" applyFill="1" applyBorder="1" applyAlignment="1">
      <alignment horizontal="center" vertical="center" wrapText="1"/>
    </xf>
    <xf numFmtId="0" fontId="0" fillId="33" borderId="10" xfId="0" applyFont="1" applyFill="1" applyBorder="1" applyAlignment="1">
      <alignment horizontal="center" vertical="center" wrapText="1"/>
    </xf>
    <xf numFmtId="164" fontId="0" fillId="0" borderId="10" xfId="50" applyFont="1" applyFill="1" applyBorder="1" applyAlignment="1">
      <alignment horizontal="center" vertical="center" wrapText="1"/>
    </xf>
    <xf numFmtId="14" fontId="0" fillId="0" borderId="10" xfId="0" applyNumberFormat="1" applyFont="1" applyFill="1" applyBorder="1" applyAlignment="1">
      <alignment horizontal="center" vertical="center" wrapText="1"/>
    </xf>
    <xf numFmtId="164" fontId="40" fillId="0" borderId="10" xfId="50" applyFont="1" applyBorder="1" applyAlignment="1">
      <alignment horizontal="center" vertical="center" wrapText="1"/>
    </xf>
    <xf numFmtId="6" fontId="40" fillId="0" borderId="10" xfId="0" applyNumberFormat="1" applyFont="1" applyBorder="1" applyAlignment="1">
      <alignment horizontal="center" vertical="center" wrapText="1"/>
    </xf>
    <xf numFmtId="14" fontId="40" fillId="0" borderId="10" xfId="0" applyNumberFormat="1" applyFont="1" applyBorder="1" applyAlignment="1">
      <alignment horizontal="center" vertical="center" wrapText="1"/>
    </xf>
    <xf numFmtId="0" fontId="40" fillId="0" borderId="10" xfId="0" applyFont="1" applyBorder="1" applyAlignment="1">
      <alignment horizontal="center" vertical="center" wrapText="1"/>
    </xf>
    <xf numFmtId="164" fontId="0" fillId="33" borderId="10" xfId="50" applyFont="1" applyFill="1" applyBorder="1" applyAlignment="1">
      <alignment horizontal="center" vertical="center" wrapText="1"/>
    </xf>
    <xf numFmtId="14" fontId="0" fillId="33" borderId="10" xfId="0" applyNumberFormat="1" applyFont="1" applyFill="1" applyBorder="1" applyAlignment="1">
      <alignment horizontal="center" vertical="center" wrapText="1"/>
    </xf>
    <xf numFmtId="164" fontId="0" fillId="0" borderId="10" xfId="50" applyFont="1" applyBorder="1" applyAlignment="1">
      <alignment horizontal="center" vertical="center"/>
    </xf>
    <xf numFmtId="0" fontId="0" fillId="35" borderId="20" xfId="0" applyFont="1" applyFill="1" applyBorder="1" applyAlignment="1">
      <alignment horizontal="center" vertical="center" wrapText="1"/>
    </xf>
    <xf numFmtId="0" fontId="0" fillId="0" borderId="10" xfId="0" applyBorder="1" applyAlignment="1">
      <alignment horizontal="center" vertical="center" wrapText="1"/>
    </xf>
    <xf numFmtId="44" fontId="0" fillId="33" borderId="10" xfId="50" applyNumberFormat="1" applyFont="1" applyFill="1" applyBorder="1" applyAlignment="1">
      <alignment horizontal="center" vertical="center"/>
    </xf>
    <xf numFmtId="44" fontId="3" fillId="33" borderId="10" xfId="50" applyNumberFormat="1" applyFont="1" applyFill="1" applyBorder="1" applyAlignment="1">
      <alignment horizontal="center" vertical="center"/>
    </xf>
    <xf numFmtId="164" fontId="0" fillId="33" borderId="10" xfId="50" applyFont="1" applyFill="1" applyBorder="1" applyAlignment="1">
      <alignment horizontal="center" vertical="center"/>
    </xf>
    <xf numFmtId="164" fontId="3" fillId="33" borderId="10" xfId="50" applyFont="1" applyFill="1" applyBorder="1" applyAlignment="1">
      <alignment horizontal="center" vertical="center"/>
    </xf>
    <xf numFmtId="0" fontId="0" fillId="0" borderId="10"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0" fillId="33" borderId="10" xfId="0" applyFill="1" applyBorder="1" applyAlignment="1">
      <alignment horizontal="center" vertical="center" wrapText="1"/>
    </xf>
    <xf numFmtId="0" fontId="0" fillId="0" borderId="10" xfId="0" applyFill="1" applyBorder="1" applyAlignment="1">
      <alignment horizontal="center" vertical="center" wrapText="1"/>
    </xf>
    <xf numFmtId="165" fontId="0" fillId="0" borderId="10" xfId="0" applyNumberFormat="1" applyFont="1" applyFill="1" applyBorder="1" applyAlignment="1">
      <alignment horizontal="center" vertical="center" wrapText="1"/>
    </xf>
    <xf numFmtId="167" fontId="0" fillId="0" borderId="10"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0" fillId="33" borderId="10"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42" fillId="37" borderId="21" xfId="0" applyFont="1" applyFill="1" applyBorder="1" applyAlignment="1">
      <alignment horizontal="center" vertical="center" wrapText="1"/>
    </xf>
    <xf numFmtId="0" fontId="42" fillId="37" borderId="22" xfId="0" applyFont="1" applyFill="1" applyBorder="1" applyAlignment="1">
      <alignment horizontal="center" vertical="center" wrapText="1"/>
    </xf>
    <xf numFmtId="0" fontId="28" fillId="38" borderId="22" xfId="39" applyFont="1" applyFill="1" applyBorder="1" applyAlignment="1">
      <alignment horizontal="center" vertical="center" wrapText="1"/>
    </xf>
    <xf numFmtId="0" fontId="28" fillId="38" borderId="23" xfId="39" applyFont="1" applyFill="1" applyBorder="1" applyAlignment="1">
      <alignment horizontal="center" vertical="center" wrapText="1"/>
    </xf>
    <xf numFmtId="0" fontId="3" fillId="39" borderId="24" xfId="39" applyFont="1" applyFill="1" applyBorder="1" applyAlignment="1">
      <alignment horizontal="center" vertical="center" wrapText="1"/>
    </xf>
    <xf numFmtId="0" fontId="3" fillId="39" borderId="25" xfId="39" applyFont="1" applyFill="1" applyBorder="1" applyAlignment="1">
      <alignment horizontal="center" vertical="center" wrapText="1"/>
    </xf>
    <xf numFmtId="0" fontId="3" fillId="39" borderId="12" xfId="39" applyFont="1" applyFill="1" applyBorder="1" applyAlignment="1">
      <alignment horizontal="center" vertical="center" wrapText="1"/>
    </xf>
    <xf numFmtId="0" fontId="3" fillId="39" borderId="26" xfId="39" applyFont="1" applyFill="1" applyBorder="1" applyAlignment="1">
      <alignment horizontal="center" vertical="center" wrapText="1"/>
    </xf>
    <xf numFmtId="0" fontId="28" fillId="38" borderId="12" xfId="39" applyFont="1" applyFill="1" applyBorder="1" applyAlignment="1">
      <alignment horizontal="center" vertical="center" wrapText="1"/>
    </xf>
    <xf numFmtId="0" fontId="28" fillId="38" borderId="26" xfId="39" applyFont="1" applyFill="1" applyBorder="1" applyAlignment="1">
      <alignment horizontal="center" vertical="center" wrapText="1"/>
    </xf>
    <xf numFmtId="0" fontId="3" fillId="39" borderId="27" xfId="39" applyFont="1" applyFill="1" applyBorder="1" applyAlignment="1">
      <alignment horizontal="center" vertical="center" wrapText="1"/>
    </xf>
    <xf numFmtId="0" fontId="3" fillId="39" borderId="28" xfId="39" applyFont="1" applyFill="1" applyBorder="1" applyAlignment="1">
      <alignment horizontal="center" vertical="center" wrapText="1"/>
    </xf>
    <xf numFmtId="0" fontId="3" fillId="39" borderId="22" xfId="39" applyFont="1" applyFill="1" applyBorder="1" applyAlignment="1">
      <alignment horizontal="center" vertical="center" wrapText="1"/>
    </xf>
    <xf numFmtId="0" fontId="3" fillId="39" borderId="23" xfId="39" applyFont="1" applyFill="1" applyBorder="1" applyAlignment="1">
      <alignment horizontal="center" vertical="center" wrapText="1"/>
    </xf>
    <xf numFmtId="0" fontId="3" fillId="39" borderId="29" xfId="39" applyFont="1" applyFill="1" applyBorder="1" applyAlignment="1">
      <alignment horizontal="center" vertical="center" wrapText="1"/>
    </xf>
    <xf numFmtId="0" fontId="3" fillId="39" borderId="24" xfId="39" applyFont="1" applyFill="1" applyBorder="1" applyAlignment="1">
      <alignment vertical="center" wrapText="1"/>
    </xf>
    <xf numFmtId="0" fontId="3" fillId="39" borderId="25" xfId="39" applyFont="1" applyFill="1" applyBorder="1" applyAlignment="1">
      <alignment vertical="center" wrapText="1"/>
    </xf>
    <xf numFmtId="0" fontId="43" fillId="40" borderId="30" xfId="0" applyFont="1" applyFill="1" applyBorder="1" applyAlignment="1">
      <alignment horizontal="center" vertical="center" wrapText="1"/>
    </xf>
    <xf numFmtId="0" fontId="43" fillId="40" borderId="31" xfId="0" applyFont="1" applyFill="1" applyBorder="1" applyAlignment="1">
      <alignment horizontal="center" vertical="center" wrapText="1"/>
    </xf>
    <xf numFmtId="0" fontId="43" fillId="40" borderId="32" xfId="0" applyFont="1" applyFill="1" applyBorder="1" applyAlignment="1">
      <alignment horizontal="center" vertical="center" wrapText="1"/>
    </xf>
    <xf numFmtId="0" fontId="42" fillId="37" borderId="23" xfId="0" applyFont="1" applyFill="1" applyBorder="1" applyAlignment="1">
      <alignment horizontal="center" vertical="center" wrapText="1"/>
    </xf>
    <xf numFmtId="0" fontId="42" fillId="37" borderId="29" xfId="0" applyFont="1" applyFill="1" applyBorder="1" applyAlignment="1">
      <alignment horizontal="center" vertical="center" wrapText="1"/>
    </xf>
    <xf numFmtId="0" fontId="28" fillId="38" borderId="29" xfId="39"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Hipervínculo 2"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30b_LTAIPRC_A121FXXX.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Hidden_2"/>
      <sheetName val="Hidden_3"/>
      <sheetName val="Tabla_220497"/>
      <sheetName val="Tabla_220498"/>
      <sheetName val="Tabla_220496"/>
      <sheetName val="Tabla_220499"/>
    </sheetNames>
    <sheetDataSet>
      <sheetData sheetId="1">
        <row r="1">
          <cell r="A1" t="str">
            <v>Obra pública</v>
          </cell>
        </row>
        <row r="2">
          <cell r="A2" t="str">
            <v>Servicios relacionados con obra pública</v>
          </cell>
        </row>
        <row r="3">
          <cell r="A3" t="str">
            <v>Arrendamiento</v>
          </cell>
        </row>
        <row r="4">
          <cell r="A4" t="str">
            <v>Adquisición</v>
          </cell>
        </row>
        <row r="5">
          <cell r="A5" t="str">
            <v>Servicios (de orden administrativo)</v>
          </cell>
        </row>
      </sheetData>
      <sheetData sheetId="3">
        <row r="1">
          <cell r="A1" t="str">
            <v>Si</v>
          </cell>
        </row>
        <row r="2">
          <cell r="A2" t="str">
            <v>No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ata.metrobus.cdmx.gob.mx/transparencia/documentos/art14/XXVII/2014/MODIF001_MB-DAF-048-2014.pdf" TargetMode="External" /><Relationship Id="rId2" Type="http://schemas.openxmlformats.org/officeDocument/2006/relationships/hyperlink" Target="http://data.metrobus.cdmx.gob.mx/transparencia/documentos/art121/XXX/AD/TERANT00120161.PDF" TargetMode="External" /><Relationship Id="rId3" Type="http://schemas.openxmlformats.org/officeDocument/2006/relationships/hyperlink" Target="http://data.metrobus.cdmx.gob.mx/transparencia/documentos/art121/XXX/AD/MODIFICATORIO0082016.PDF" TargetMode="External" /><Relationship Id="rId4" Type="http://schemas.openxmlformats.org/officeDocument/2006/relationships/hyperlink" Target="http://data.metrobus.cdmx.gob.mx/transparencia/documentos/art121/XXX/AD/MODIFICATORIO0112016.PDF" TargetMode="External" /><Relationship Id="rId5" Type="http://schemas.openxmlformats.org/officeDocument/2006/relationships/hyperlink" Target="http://data.metrobus.cdmx.gob.mx/transparencia/documentos/art121/XXX/AD/MODIFICATORIO0132016.PDF" TargetMode="External" /><Relationship Id="rId6" Type="http://schemas.openxmlformats.org/officeDocument/2006/relationships/hyperlink" Target="http://data.metrobus.cdmx.gob.mx/transparencia/documentos/art121/XXX/AD/MODIFICATORIO0152016.PDF" TargetMode="External" /><Relationship Id="rId7" Type="http://schemas.openxmlformats.org/officeDocument/2006/relationships/hyperlink" Target="http://data.metrobus.cdmx.gob.mx/transparencia/documentos/art121/XXX/AD/CMMBDAF0212016Mod.PDF" TargetMode="External" /><Relationship Id="rId8" Type="http://schemas.openxmlformats.org/officeDocument/2006/relationships/hyperlink" Target="http://data.metrobus.cdmx.gob.mx/transparencia/documentos/art14/XXVII/2014/CONTRATO_MB-DAF-002-2014.pdf" TargetMode="External" /><Relationship Id="rId9" Type="http://schemas.openxmlformats.org/officeDocument/2006/relationships/hyperlink" Target="http://data.metrobus.cdmx.gob.mx/transparencia/documentos/art14/XXVII/2014/CONTRATO_MB-DAF-003-2014.pdf" TargetMode="External" /><Relationship Id="rId10" Type="http://schemas.openxmlformats.org/officeDocument/2006/relationships/hyperlink" Target="http://data.metrobus.cdmx.gob.mx/transparencia/documentos/art14/XXVII/2014/CONTRATO_MB-DAF-011-2014.pdf" TargetMode="External" /><Relationship Id="rId11" Type="http://schemas.openxmlformats.org/officeDocument/2006/relationships/hyperlink" Target="http://data.metrobus.cdmx.gob.mx/transparencia/documentos/art14/XXVII/2014/CONTRATO_MB-DAF-012-2014.pdf" TargetMode="External" /><Relationship Id="rId12" Type="http://schemas.openxmlformats.org/officeDocument/2006/relationships/hyperlink" Target="http://data.metrobus.cdmx.gob.mx/transparencia/documentos/art14/XXVII/2014/CONTRATO_MB-DAF-007-2014.pdf" TargetMode="External" /><Relationship Id="rId13" Type="http://schemas.openxmlformats.org/officeDocument/2006/relationships/hyperlink" Target="http://data.metrobus.cdmx.gob.mx/transparencia/documentos/art14/XXVII/2014/CONTRATO_MB-DAF-013-2014.pdf" TargetMode="External" /><Relationship Id="rId14" Type="http://schemas.openxmlformats.org/officeDocument/2006/relationships/hyperlink" Target="http://data.metrobus.cdmx.gob.mx/transparencia/documentos/art14/XXVII/2014/CONTRATO_MB-DAF-015-2014.pdf" TargetMode="External" /><Relationship Id="rId15" Type="http://schemas.openxmlformats.org/officeDocument/2006/relationships/hyperlink" Target="http://data.metrobus.cdmx.gob.mx/transparencia/documentos/art14/XXVII/2014/CONTRATO_MB-DAF-016-2014.pdf" TargetMode="External" /><Relationship Id="rId16" Type="http://schemas.openxmlformats.org/officeDocument/2006/relationships/hyperlink" Target="http://data.metrobus.cdmx.gob.mx/transparencia/documentos/art14/XXVII/2014/CONTRATO_MB-DAF-020-2014.pdf" TargetMode="External" /><Relationship Id="rId17" Type="http://schemas.openxmlformats.org/officeDocument/2006/relationships/hyperlink" Target="http://data.metrobus.cdmx.gob.mx/transparencia/documentos/art14/XXVII/2014/CONTRATO_MB-DAF-017-2014.pdf" TargetMode="External" /><Relationship Id="rId18" Type="http://schemas.openxmlformats.org/officeDocument/2006/relationships/hyperlink" Target="http://data.metrobus.cdmx.gob.mx/transparencia/documentos/art14/XXVII/2014/CONTRATO_MB-DAF-019-CP-2014.pdf" TargetMode="External" /><Relationship Id="rId19" Type="http://schemas.openxmlformats.org/officeDocument/2006/relationships/hyperlink" Target="http://data.metrobus.cdmx.gob.mx/transparencia/documentos/art14/XXVII/2014/CONTRATO_MB-DAF-023-CP-2014.pdf" TargetMode="External" /><Relationship Id="rId20" Type="http://schemas.openxmlformats.org/officeDocument/2006/relationships/hyperlink" Target="http://data.metrobus.cdmx.gob.mx/transparencia/documentos/art14/XXVII/2014/CONTRATO_MB-DAF-024-2014.pdf" TargetMode="External" /><Relationship Id="rId21" Type="http://schemas.openxmlformats.org/officeDocument/2006/relationships/hyperlink" Target="http://data.metrobus.cdmx.gob.mx/transparencia/documentos/art14/XXVII/2014/CONTRATO_MB-DAF-025-2014.pdf" TargetMode="External" /><Relationship Id="rId22" Type="http://schemas.openxmlformats.org/officeDocument/2006/relationships/hyperlink" Target="http://data.metrobus.cdmx.gob.mx/transparencia/documentos/art14/XXVII/2014/CONTRATO_MB-DAF-026-2014.pdf" TargetMode="External" /><Relationship Id="rId23" Type="http://schemas.openxmlformats.org/officeDocument/2006/relationships/hyperlink" Target="http://data.metrobus.cdmx.gob.mx/transparencia/documentos/art14/XXVII/2014/CONTRATO_MB-DAF-028-2014.pdf" TargetMode="External" /><Relationship Id="rId24" Type="http://schemas.openxmlformats.org/officeDocument/2006/relationships/hyperlink" Target="http://data.metrobus.cdmx.gob.mx/transparencia/documentos/art14/XXVII/2014/CONTRATO_MB-DAF-029-CP-2014.pdf" TargetMode="External" /><Relationship Id="rId25" Type="http://schemas.openxmlformats.org/officeDocument/2006/relationships/hyperlink" Target="http://data.metrobus.cdmx.gob.mx/transparencia/documentos/art14/XXVII/2014/CONTRATO_MB-DAF-030-2014.pdf" TargetMode="External" /><Relationship Id="rId26" Type="http://schemas.openxmlformats.org/officeDocument/2006/relationships/hyperlink" Target="http://data.metrobus.cdmx.gob.mx/transparencia/documentos/art14/XXVII/2014/CONTRATO_MB-DAF-031-2014.pdf" TargetMode="External" /><Relationship Id="rId27" Type="http://schemas.openxmlformats.org/officeDocument/2006/relationships/hyperlink" Target="http://data.metrobus.cdmx.gob.mx/transparencia/documentos/art14/XXVII/2014/CONTRATO_MB-DAF-032-CP-2014.pdf" TargetMode="External" /><Relationship Id="rId28" Type="http://schemas.openxmlformats.org/officeDocument/2006/relationships/hyperlink" Target="http://data.metrobus.cdmx.gob.mx/transparencia/documentos/art14/XXVII/2014/CONTRATO_MB-DAF-033-2014.pdf" TargetMode="External" /><Relationship Id="rId29" Type="http://schemas.openxmlformats.org/officeDocument/2006/relationships/hyperlink" Target="http://data.metrobus.cdmx.gob.mx/transparencia/documentos/art14/XXVII/2014/CONTRATO_MB-DAF-034-2014.pdf" TargetMode="External" /><Relationship Id="rId30" Type="http://schemas.openxmlformats.org/officeDocument/2006/relationships/hyperlink" Target="http://data.metrobus.cdmx.gob.mx/transparencia/documentos/art14/XXVII/2014/CONTRATO_MB-DAF-035-2014.pdf" TargetMode="External" /><Relationship Id="rId31" Type="http://schemas.openxmlformats.org/officeDocument/2006/relationships/hyperlink" Target="http://data.metrobus.cdmx.gob.mx/transparencia/documentos/art14/XXVII/2014/CONTRATO_MB-DAF-037-CP-2014.pdf" TargetMode="External" /><Relationship Id="rId32" Type="http://schemas.openxmlformats.org/officeDocument/2006/relationships/hyperlink" Target="http://data.metrobus.cdmx.gob.mx/transparencia/documentos/art14/XXVII/2014/CONTRATO_MB-DAF-038-2014.pdf" TargetMode="External" /><Relationship Id="rId33" Type="http://schemas.openxmlformats.org/officeDocument/2006/relationships/hyperlink" Target="http://data.metrobus.cdmx.gob.mx/transparencia/documentos/art14/XXVII/2014/CONTRATO_MB-DAF-039-2014.pdf" TargetMode="External" /><Relationship Id="rId34" Type="http://schemas.openxmlformats.org/officeDocument/2006/relationships/hyperlink" Target="http://data.metrobus.cdmx.gob.mx/transparencia/documentos/art14/XXVII/2014/CONTRATO_MB-DAF-042-2014.pdf" TargetMode="External" /><Relationship Id="rId35" Type="http://schemas.openxmlformats.org/officeDocument/2006/relationships/hyperlink" Target="http://data.metrobus.cdmx.gob.mx/transparencia/documentos/art14/XXVII/2014/CONTRATO_MB-DAF-044-2014.pdf" TargetMode="External" /><Relationship Id="rId36" Type="http://schemas.openxmlformats.org/officeDocument/2006/relationships/hyperlink" Target="http://data.metrobus.cdmx.gob.mx/transparencia/documentos/art14/XXVII/2014/CONTRATO_MB-DAF-045-2014.pdf" TargetMode="External" /><Relationship Id="rId37" Type="http://schemas.openxmlformats.org/officeDocument/2006/relationships/hyperlink" Target="http://data.metrobus.cdmx.gob.mx/transparencia/documentos/art14/XXVII/2014/CONTRATO_MB-DAF-046-2014.pdf" TargetMode="External" /><Relationship Id="rId38" Type="http://schemas.openxmlformats.org/officeDocument/2006/relationships/hyperlink" Target="http://data.metrobus.cdmx.gob.mx/transparencia/documentos/art14/XXVII/2014/CONTRATO_MB-DAF-048-2014.pdf" TargetMode="External" /><Relationship Id="rId39" Type="http://schemas.openxmlformats.org/officeDocument/2006/relationships/hyperlink" Target="http://data.metrobus.cdmx.gob.mx/transparencia/documentos/art14/XXVII/2014/CONTRATO_MB-DAF-049-2014.pdf" TargetMode="External" /><Relationship Id="rId40" Type="http://schemas.openxmlformats.org/officeDocument/2006/relationships/hyperlink" Target="http://data.metrobus.cdmx.gob.mx/transparencia/documentos/art14/XXVII/2014/CONTRATO_MB-DAF-053-2014.pdf" TargetMode="External" /><Relationship Id="rId41" Type="http://schemas.openxmlformats.org/officeDocument/2006/relationships/hyperlink" Target="http://data.metrobus.cdmx.gob.mx/transparencia/documentos/art14/XXVII/2014/CONTRATO_MB-DAF-054-2014.pdf" TargetMode="External" /><Relationship Id="rId42" Type="http://schemas.openxmlformats.org/officeDocument/2006/relationships/hyperlink" Target="http://data.metrobus.cdmx.gob.mx/transparencia/documentos/art14/XXVII/2014/CONTRATO_MB-DAF-055-2014.pdf" TargetMode="External" /><Relationship Id="rId43" Type="http://schemas.openxmlformats.org/officeDocument/2006/relationships/hyperlink" Target="http://data.metrobus.cdmx.gob.mx/transparencia/documentos/art14/XXVII/2014/CONTRATO_MB-DAF-059-2014.pdf" TargetMode="External" /><Relationship Id="rId44" Type="http://schemas.openxmlformats.org/officeDocument/2006/relationships/hyperlink" Target="http://data.metrobus.cdmx.gob.mx/transparencia/documentos/art14/XXVII/2014/CONTRATO_MB-DAF-004-2014.pdf" TargetMode="External" /><Relationship Id="rId45" Type="http://schemas.openxmlformats.org/officeDocument/2006/relationships/hyperlink" Target="http://data.metrobus.cdmx.gob.mx/transparencia/documentos/art14/XXVII/2014/CONTRATO_MB-DAF-005-2014.pdf" TargetMode="External" /><Relationship Id="rId46" Type="http://schemas.openxmlformats.org/officeDocument/2006/relationships/hyperlink" Target="http://data.metrobus.cdmx.gob.mx/transparencia/documentos/art14/XXVII/2014/CONTRATO_MB-DAF-006-2014.pdf" TargetMode="External" /><Relationship Id="rId47" Type="http://schemas.openxmlformats.org/officeDocument/2006/relationships/hyperlink" Target="http://data.metrobus.cdmx.gob.mx/transparencia/documentos/art14/XXVII/2014/CONTRATO_MB-DAF-014-2014.pdf" TargetMode="External" /><Relationship Id="rId48" Type="http://schemas.openxmlformats.org/officeDocument/2006/relationships/hyperlink" Target="http://data.metrobus.cdmx.gob.mx/transparencia/documentos/art14/XXVII/2014/CONTRATO_MB-DAF-018-2014.pdf" TargetMode="External" /><Relationship Id="rId49" Type="http://schemas.openxmlformats.org/officeDocument/2006/relationships/hyperlink" Target="http://data.metrobus.cdmx.gob.mx/transparencia/documentos/art14/XXVII/2014/CONTRATO_MB-DAF-021-2014.pdf" TargetMode="External" /><Relationship Id="rId50" Type="http://schemas.openxmlformats.org/officeDocument/2006/relationships/hyperlink" Target="http://data.metrobus.cdmx.gob.mx/transparencia/documentos/art14/XXVII/2014/CONTRATO_MB-DAF-036-2014.pdf" TargetMode="External" /><Relationship Id="rId51" Type="http://schemas.openxmlformats.org/officeDocument/2006/relationships/hyperlink" Target="http://data.metrobus.cdmx.gob.mx/transparencia/documentos/art14/XXVII/2014/CONTRATO_MB-DAF-040-2014.pdf" TargetMode="External" /><Relationship Id="rId52" Type="http://schemas.openxmlformats.org/officeDocument/2006/relationships/hyperlink" Target="http://data.metrobus.cdmx.gob.mx/transparencia/documentos/art14/XXVII/2014/CONTRATO_MB-DAF-041-2014.pdf" TargetMode="External" /><Relationship Id="rId53" Type="http://schemas.openxmlformats.org/officeDocument/2006/relationships/hyperlink" Target="http://data.metrobus.cdmx.gob.mx/transparencia/documentos/art14/XXVII/2014/CONTRATO_MB-DAF-047-2014.pdf" TargetMode="External" /><Relationship Id="rId54" Type="http://schemas.openxmlformats.org/officeDocument/2006/relationships/hyperlink" Target="http://data.metrobus.cdmx.gob.mx/transparencia/documentos/art14/XXVII/2014/CONTRATO_MB-DAF-052-2014.pdf" TargetMode="External" /><Relationship Id="rId55" Type="http://schemas.openxmlformats.org/officeDocument/2006/relationships/hyperlink" Target="http://data.metrobus.cdmx.gob.mx/transparencia/documentos/art14/XXVII/2014/CONTRATO_MB-DAF-057-2014.pdf" TargetMode="External" /><Relationship Id="rId56" Type="http://schemas.openxmlformats.org/officeDocument/2006/relationships/hyperlink" Target="http://data.metrobus.cdmx.gob.mx/transparencia/documentos/art14/XXVII/2014/CONTRATO_MB-DAF-058-2014.pdf" TargetMode="External" /><Relationship Id="rId57" Type="http://schemas.openxmlformats.org/officeDocument/2006/relationships/hyperlink" Target="http://data.metrobus.cdmx.gob.mx/transparencia/documentos/art14/XXVII/2014/CONTRATO_MB-DAF-056%202014.pdf" TargetMode="External" /><Relationship Id="rId58" Type="http://schemas.openxmlformats.org/officeDocument/2006/relationships/hyperlink" Target="http://data.metrobus.cdmx.gob.mx/transparencia/documentos/art14/XXVII/2014/CONTRATO_MB-DAF-051-2014.pdf" TargetMode="External" /><Relationship Id="rId59" Type="http://schemas.openxmlformats.org/officeDocument/2006/relationships/hyperlink" Target="http://data.metrobus.cdmx.gob.mx/transparencia/documentos/art14/XXVII/2015/MB_DAF-010-2015.pdf" TargetMode="External" /><Relationship Id="rId60" Type="http://schemas.openxmlformats.org/officeDocument/2006/relationships/hyperlink" Target="http://data.metrobus.cdmx.gob.mx/transparencia/documentos/art14/XXVII/2015/MB_DAF-004-2015.pdf" TargetMode="External" /><Relationship Id="rId61" Type="http://schemas.openxmlformats.org/officeDocument/2006/relationships/hyperlink" Target="http://data.metrobus.cdmx.gob.mx/transparencia/documentos/art14/XXVII/2015/MB-DAF-007-2015.pdf" TargetMode="External" /><Relationship Id="rId62" Type="http://schemas.openxmlformats.org/officeDocument/2006/relationships/hyperlink" Target="http://data.metrobus.cdmx.gob.mx/transparencia/documentos/art14/XXVII/2015/MB_DAF-019-2015.pdf" TargetMode="External" /><Relationship Id="rId63" Type="http://schemas.openxmlformats.org/officeDocument/2006/relationships/hyperlink" Target="http://data.metrobus.cdmx.gob.mx/transparencia/documentos/art14/XXVII/2015/MB_DAF_015_2015.pdf" TargetMode="External" /><Relationship Id="rId64" Type="http://schemas.openxmlformats.org/officeDocument/2006/relationships/hyperlink" Target="http://data.metrobus.cdmx.gob.mx/transparencia/documentos/art14/XXVII/2015/MB_DAF-022-2015.pdf" TargetMode="External" /><Relationship Id="rId65" Type="http://schemas.openxmlformats.org/officeDocument/2006/relationships/hyperlink" Target="http://data.metrobus.cdmx.gob.mx/transparencia/documentos/art14/XXVII/2015/MB_DAF-023-2015.pdf" TargetMode="External" /><Relationship Id="rId66" Type="http://schemas.openxmlformats.org/officeDocument/2006/relationships/hyperlink" Target="http://data.metrobus.cdmx.gob.mx/transparencia/documentos/art14/XXVII/2015/MB_DAF-024-2015.pdf" TargetMode="External" /><Relationship Id="rId67" Type="http://schemas.openxmlformats.org/officeDocument/2006/relationships/hyperlink" Target="http://data.metrobus.cdmx.gob.mx/transparencia/documentos/art14/XXVII/2015/MB_DAF-025-2015.pdf" TargetMode="External" /><Relationship Id="rId68" Type="http://schemas.openxmlformats.org/officeDocument/2006/relationships/hyperlink" Target="http://data.metrobus.cdmx.gob.mx/transparencia/documentos/art14/XXVII/2015/MB_DAF_002_2015.pdf" TargetMode="External" /><Relationship Id="rId69" Type="http://schemas.openxmlformats.org/officeDocument/2006/relationships/hyperlink" Target="http://data.metrobus.cdmx.gob.mx/transparencia/documentos/art14/XXVII/2015/MB_DAF_014_2015.pdf" TargetMode="External" /><Relationship Id="rId70" Type="http://schemas.openxmlformats.org/officeDocument/2006/relationships/hyperlink" Target="http://data.metrobus.cdmx.gob.mx/transparencia/documentos/art14/XXVII/2015/MB_DAF_016_2015.pdf" TargetMode="External" /><Relationship Id="rId71" Type="http://schemas.openxmlformats.org/officeDocument/2006/relationships/hyperlink" Target="http://data.metrobus.cdmx.gob.mx/transparencia/documentos/art14/XXVII/2015/MB_DAF_018_2015.pdf" TargetMode="External" /><Relationship Id="rId72" Type="http://schemas.openxmlformats.org/officeDocument/2006/relationships/hyperlink" Target="http://data.metrobus.cdmx.gob.mx/transparencia/documentos/art14/XXVII/2015/MB_DAF_021_2015.pdf" TargetMode="External" /><Relationship Id="rId73" Type="http://schemas.openxmlformats.org/officeDocument/2006/relationships/hyperlink" Target="http://data.metrobus.cdmx.gob.mx/transparencia/documentos/art14/XXVII/2015/MB_DAF_027_2015.pdf" TargetMode="External" /><Relationship Id="rId74" Type="http://schemas.openxmlformats.org/officeDocument/2006/relationships/hyperlink" Target="http://data.metrobus.cdmx.gob.mx/transparencia/documentos/art14/XXVII/2015/MB_DAF_029_2015.pdf" TargetMode="External" /><Relationship Id="rId75" Type="http://schemas.openxmlformats.org/officeDocument/2006/relationships/hyperlink" Target="http://data.metrobus.cdmx.gob.mx/transparencia/documentos/art14/XXVII/2015/MB_DAF_030_2015.pdf" TargetMode="External" /><Relationship Id="rId76" Type="http://schemas.openxmlformats.org/officeDocument/2006/relationships/hyperlink" Target="http://data.metrobus.cdmx.gob.mx/transparencia/documentos/art14/XXVII/2015/MB_DAF_036_2015.pdf" TargetMode="External" /><Relationship Id="rId77" Type="http://schemas.openxmlformats.org/officeDocument/2006/relationships/hyperlink" Target="http://data.metrobus.cdmx.gob.mx/transparencia/documentos/art14/XXVII/2015/MB_DAF_037_2015.pdf" TargetMode="External" /><Relationship Id="rId78" Type="http://schemas.openxmlformats.org/officeDocument/2006/relationships/hyperlink" Target="http://data.metrobus.cdmx.gob.mx/transparencia/documentos/art14/XXVII/2015/MB_DAF_038_2015.pdf" TargetMode="External" /><Relationship Id="rId79" Type="http://schemas.openxmlformats.org/officeDocument/2006/relationships/hyperlink" Target="http://data.metrobus.cdmx.gob.mx/transparencia/documentos/art14/XXVII/2015/MB_DAF_042_2015.pdf" TargetMode="External" /><Relationship Id="rId80" Type="http://schemas.openxmlformats.org/officeDocument/2006/relationships/hyperlink" Target="http://data.metrobus.cdmx.gob.mx/transparencia/documentos/art14/XXVII/2015/MB_DAF_COMISA_001_2015.pdf" TargetMode="External" /><Relationship Id="rId81" Type="http://schemas.openxmlformats.org/officeDocument/2006/relationships/hyperlink" Target="http://data.metrobus.cdmx.gob.mx/transparencia/documentos/art14/XXVII/2015/MB_DAF_COMISA_002_2015.pdf" TargetMode="External" /><Relationship Id="rId82" Type="http://schemas.openxmlformats.org/officeDocument/2006/relationships/hyperlink" Target="http://data.metrobus.cdmx.gob.mx/transparencia/documentos/art14/XXVII/2015/MB_DAF_CP_012_2015.pdf" TargetMode="External" /><Relationship Id="rId83" Type="http://schemas.openxmlformats.org/officeDocument/2006/relationships/hyperlink" Target="http://data.metrobus.cdmx.gob.mx/transparencia/documentos/art14/XXVII/2015/MB_DAF_CP_028_2015.pdf" TargetMode="External" /><Relationship Id="rId84" Type="http://schemas.openxmlformats.org/officeDocument/2006/relationships/hyperlink" Target="http://data.metrobus.cdmx.gob.mx/transparencia/documentos/art14/XXVII/2015/MB_DAF_CP_031_2015.pdf" TargetMode="External" /><Relationship Id="rId85" Type="http://schemas.openxmlformats.org/officeDocument/2006/relationships/hyperlink" Target="http://data.metrobus.cdmx.gob.mx/transparencia/documentos/art14/XXVII/2015/MB_DAF_CP_032_2015.pdf" TargetMode="External" /><Relationship Id="rId86" Type="http://schemas.openxmlformats.org/officeDocument/2006/relationships/hyperlink" Target="http://data.metrobus.cdmx.gob.mx/transparencia/documentos/art14/XXVII/2015/MB_DAF_CP_033_2015.pdf" TargetMode="External" /><Relationship Id="rId87" Type="http://schemas.openxmlformats.org/officeDocument/2006/relationships/hyperlink" Target="http://data.metrobus.cdmx.gob.mx/transparencia/documentos/art14/XXVII/2015/MB_DAF_CP_034_2015.pdf" TargetMode="External" /><Relationship Id="rId88" Type="http://schemas.openxmlformats.org/officeDocument/2006/relationships/hyperlink" Target="http://data.metrobus.cdmx.gob.mx/transparencia/documentos/art14/XXVII/2015/MB_DAF_CP_035_2015.pdf" TargetMode="External" /><Relationship Id="rId89" Type="http://schemas.openxmlformats.org/officeDocument/2006/relationships/hyperlink" Target="http://data.metrobus.cdmx.gob.mx/transparencia/documentos/art14/XXVII/2015/MB_DAF_CP_039_2015.pdf" TargetMode="External" /><Relationship Id="rId90" Type="http://schemas.openxmlformats.org/officeDocument/2006/relationships/hyperlink" Target="http://data.metrobus.cdmx.gob.mx/transparencia/documentos/art14/XXVII/2015/MB_DAF_CP_040_2015.pdf" TargetMode="External" /><Relationship Id="rId91" Type="http://schemas.openxmlformats.org/officeDocument/2006/relationships/hyperlink" Target="http://data.metrobus.cdmx.gob.mx/transparencia/documentos/art14/XXVII/2015/MB_DAF_CP_041_2015.pdf" TargetMode="External" /><Relationship Id="rId92" Type="http://schemas.openxmlformats.org/officeDocument/2006/relationships/hyperlink" Target="http://data.metrobus.cdmx.gob.mx/transparencia/documentos/art14/XXVII/2015/MB_DAF-006-2015.pdf" TargetMode="External" /><Relationship Id="rId93" Type="http://schemas.openxmlformats.org/officeDocument/2006/relationships/hyperlink" Target="http://data.metrobus.cdmx.gob.mx/transparencia/documentos/art14/XXVII/2015/MB_DAF-011-2015.pdf" TargetMode="External" /><Relationship Id="rId94" Type="http://schemas.openxmlformats.org/officeDocument/2006/relationships/hyperlink" Target="http://data.metrobus.cdmx.gob.mx/transparencia/documentos/art14/XXVII/2015/MB_DAF-017-2015.pdf" TargetMode="External" /><Relationship Id="rId95" Type="http://schemas.openxmlformats.org/officeDocument/2006/relationships/hyperlink" Target="http://data.metrobus.cdmx.gob.mx/transparencia/documentos/art14/XXVII/2015/MB_DAF-020-2015.pdf" TargetMode="External" /><Relationship Id="rId96" Type="http://schemas.openxmlformats.org/officeDocument/2006/relationships/hyperlink" Target="http://data.metrobus.cdmx.gob.mx/transparencia/documentos/art14/XXVII/2015/MB_DAF-026-2015.pdf" TargetMode="External" /><Relationship Id="rId97" Type="http://schemas.openxmlformats.org/officeDocument/2006/relationships/hyperlink" Target="http://data.metrobus.cdmx.gob.mx/transparencia/documentos/art14/XXVII/2016/MB_DAF-001-2016.pdf" TargetMode="External" /><Relationship Id="rId98" Type="http://schemas.openxmlformats.org/officeDocument/2006/relationships/hyperlink" Target="http://data.metrobus.cdmx.gob.mx/transparencia/documentos/art121/XXX/AD/MBDAF0062016.PDF" TargetMode="External" /><Relationship Id="rId99" Type="http://schemas.openxmlformats.org/officeDocument/2006/relationships/hyperlink" Target="http://data.metrobus.cdmx.gob.mx/transparencia/documentos/art121/XXX/AD/MBDAF0072016.PDF" TargetMode="External" /><Relationship Id="rId100" Type="http://schemas.openxmlformats.org/officeDocument/2006/relationships/hyperlink" Target="http://data.metrobus.cdmx.gob.mx/transparencia/documentos/art121/XXX/AD/MBDAF0082016.PDF" TargetMode="External" /><Relationship Id="rId101" Type="http://schemas.openxmlformats.org/officeDocument/2006/relationships/hyperlink" Target="http://data.metrobus.cdmx.gob.mx/transparencia/documentos/art121/XXX/AD/MBDAF0092016.PDF" TargetMode="External" /><Relationship Id="rId102" Type="http://schemas.openxmlformats.org/officeDocument/2006/relationships/hyperlink" Target="http://data.metrobus.cdmx.gob.mx/transparencia/documentos/art121/XXX/AD/MBDAF0102016.PDF" TargetMode="External" /><Relationship Id="rId103" Type="http://schemas.openxmlformats.org/officeDocument/2006/relationships/hyperlink" Target="http://data.metrobus.cdmx.gob.mx/transparencia/documentos/art121/XXX/AD/MBDAF0112016.PDF" TargetMode="External" /><Relationship Id="rId104" Type="http://schemas.openxmlformats.org/officeDocument/2006/relationships/hyperlink" Target="http://data.metrobus.cdmx.gob.mx/transparencia/documentos/art121/XXX/AD/MBDAF0122016.PDF" TargetMode="External" /><Relationship Id="rId105" Type="http://schemas.openxmlformats.org/officeDocument/2006/relationships/hyperlink" Target="http://data.metrobus.cdmx.gob.mx/transparencia/documentos/art121/XXX/AD/MBDAF0132016.PDF" TargetMode="External" /><Relationship Id="rId106" Type="http://schemas.openxmlformats.org/officeDocument/2006/relationships/hyperlink" Target="http://data.metrobus.cdmx.gob.mx/transparencia/documentos/art121/XXX/AD/MBDAF0142016.PDF" TargetMode="External" /><Relationship Id="rId107" Type="http://schemas.openxmlformats.org/officeDocument/2006/relationships/hyperlink" Target="http://data.metrobus.cdmx.gob.mx/transparencia/documentos/art121/XXX/AD/MBDAF0162016.PDF" TargetMode="External" /><Relationship Id="rId108" Type="http://schemas.openxmlformats.org/officeDocument/2006/relationships/hyperlink" Target="http://data.metrobus.cdmx.gob.mx/transparencia/documentos/art121/XXX/AD/MBDAF0172016.PDF" TargetMode="External" /><Relationship Id="rId109" Type="http://schemas.openxmlformats.org/officeDocument/2006/relationships/hyperlink" Target="http://data.metrobus.cdmx.gob.mx/transparencia/documentos/art121/XXX/AD/MBDAF0182016.PDF" TargetMode="External" /><Relationship Id="rId110" Type="http://schemas.openxmlformats.org/officeDocument/2006/relationships/hyperlink" Target="http://data.metrobus.cdmx.gob.mx/transparencia/documentos/art121/XXX/AD/MBDAF0192016.PDF" TargetMode="External" /><Relationship Id="rId111" Type="http://schemas.openxmlformats.org/officeDocument/2006/relationships/hyperlink" Target="http://data.metrobus.cdmx.gob.mx/transparencia/documentos/art121/XXX/AD/MBDAF0202016.PDF" TargetMode="External" /><Relationship Id="rId112" Type="http://schemas.openxmlformats.org/officeDocument/2006/relationships/hyperlink" Target="http://data.metrobus.cdmx.gob.mx/transparencia/documentos/art121/XXX/AD/MBDAF0212016.PDF" TargetMode="External" /><Relationship Id="rId113" Type="http://schemas.openxmlformats.org/officeDocument/2006/relationships/hyperlink" Target="http://data.metrobus.cdmx.gob.mx/transparencia/documentos/art121/XXX/AD/MBDAF0222016.PDF" TargetMode="External" /><Relationship Id="rId114" Type="http://schemas.openxmlformats.org/officeDocument/2006/relationships/hyperlink" Target="http://data.metrobus.cdmx.gob.mx/transparencia/documentos/art121/XXX/AD/MBDAF0232016.PDF" TargetMode="External" /><Relationship Id="rId115" Type="http://schemas.openxmlformats.org/officeDocument/2006/relationships/hyperlink" Target="http://data.metrobus.cdmx.gob.mx/transparencia/documentos/art121/XXX/AD/MBDAF0242016.PDF" TargetMode="External" /><Relationship Id="rId116" Type="http://schemas.openxmlformats.org/officeDocument/2006/relationships/hyperlink" Target="http://data.metrobus.cdmx.gob.mx/transparencia/documentos/art121/XXX/AD/MBDAF0252016.PDF" TargetMode="External" /><Relationship Id="rId117" Type="http://schemas.openxmlformats.org/officeDocument/2006/relationships/hyperlink" Target="http://data.metrobus.cdmx.gob.mx/transparencia/documentos/art121/XXX/AD/MBDAF0272016.PDF" TargetMode="External" /><Relationship Id="rId118" Type="http://schemas.openxmlformats.org/officeDocument/2006/relationships/hyperlink" Target="http://data.metrobus.cdmx.gob.mx/transparencia/documentos/art121/XXX/AD/MBDAF0282016.PDF" TargetMode="External" /><Relationship Id="rId119" Type="http://schemas.openxmlformats.org/officeDocument/2006/relationships/hyperlink" Target="http://data.metrobus.cdmx.gob.mx/transparencia/documentos/art121/XXX/AD/MBDAF0292016.PDF" TargetMode="External" /><Relationship Id="rId120" Type="http://schemas.openxmlformats.org/officeDocument/2006/relationships/hyperlink" Target="http://data.metrobus.cdmx.gob.mx/transparencia/documentos/art121/XXX/AD/MBDAF0302016.PDF" TargetMode="External" /><Relationship Id="rId121" Type="http://schemas.openxmlformats.org/officeDocument/2006/relationships/hyperlink" Target="http://data.metrobus.cdmx.gob.mx/transparencia/documentos/art121/XXX/AD/MBDAF0312016.PDF" TargetMode="External" /><Relationship Id="rId122" Type="http://schemas.openxmlformats.org/officeDocument/2006/relationships/hyperlink" Target="http://data.metrobus.cdmx.gob.mx/transparencia/documentos/art121/XXX/AD/MBDAF0322016.PDF" TargetMode="External" /><Relationship Id="rId123" Type="http://schemas.openxmlformats.org/officeDocument/2006/relationships/hyperlink" Target="http://data.metrobus.cdmx.gob.mx/transparencia/documentos/art121/XXX/AD/MBDAF0332016.PDF" TargetMode="External" /><Relationship Id="rId124" Type="http://schemas.openxmlformats.org/officeDocument/2006/relationships/hyperlink" Target="http://data.metrobus.cdmx.gob.mx/transparencia/documentos/art121/XXX/AD/MBDAF034CP2016.PDF" TargetMode="External" /><Relationship Id="rId125" Type="http://schemas.openxmlformats.org/officeDocument/2006/relationships/hyperlink" Target="http://data.metrobus.cdmx.gob.mx/transparencia/documentos/art121/XXX/AD/MBDAF0352016.PDF" TargetMode="External" /><Relationship Id="rId126" Type="http://schemas.openxmlformats.org/officeDocument/2006/relationships/hyperlink" Target="http://data.metrobus.cdmx.gob.mx/transparencia/documentos/art121/XXX/AD/MBDAF036CP2016.PDF" TargetMode="External" /><Relationship Id="rId127" Type="http://schemas.openxmlformats.org/officeDocument/2006/relationships/hyperlink" Target="http://data.metrobus.cdmx.gob.mx/transparencia/documentos/art121/XXX/AD/MBDAFEST0012016.PDF" TargetMode="External" /><Relationship Id="rId128" Type="http://schemas.openxmlformats.org/officeDocument/2006/relationships/hyperlink" Target="http://data.metrobus.cdmx.gob.mx/transparencia/documentos/art14/XXVII/2014/CONTRATO_MB-DAF-022-2014.pdf" TargetMode="External" /><Relationship Id="rId129" Type="http://schemas.openxmlformats.org/officeDocument/2006/relationships/hyperlink" Target="http://data.metrobus.cdmx.gob.mx/transparencia/documentos/art14/XXVII/2014/CONTRATO_MB-DAF-027-CP-2014.pdf" TargetMode="External" /><Relationship Id="rId130" Type="http://schemas.openxmlformats.org/officeDocument/2006/relationships/hyperlink" Target="http://data.metrobus.cdmx.gob.mx/transparencia/documentos/art14/XXVII/2015/MBDAF0132015.pdf" TargetMode="External" /><Relationship Id="rId131" Type="http://schemas.openxmlformats.org/officeDocument/2006/relationships/hyperlink" Target="http://data.metrobus.cdmx.gob.mx/transparencia/documentos/art14/XXVII/2015/MBDAF0032015.pdf" TargetMode="External" /><Relationship Id="rId132" Type="http://schemas.openxmlformats.org/officeDocument/2006/relationships/hyperlink" Target="http://data.metrobus.cdmx.gob.mx/transparencia/documentos/art14/XXVII/2014/CONTRATO_MB-DAF-001-2014.pdf" TargetMode="External" /><Relationship Id="rId133" Type="http://schemas.openxmlformats.org/officeDocument/2006/relationships/hyperlink" Target="http://data.metrobus.cdmx.gob.mx/transparencia/documentos/art14/XXVII/2014/CONTRATO_MB-DAF-050-2014.pdf" TargetMode="External" /><Relationship Id="rId134" Type="http://schemas.openxmlformats.org/officeDocument/2006/relationships/hyperlink" Target="http://data.metrobus.cdmx.gob.mx/transparencia/documentos/art121/XXX/AD/MBDAF0262016.PDF" TargetMode="External" /><Relationship Id="rId135" Type="http://schemas.openxmlformats.org/officeDocument/2006/relationships/hyperlink" Target="http://data.metrobus.cdmx.gob.mx/transparencia/documentos/art121/XXX/AD/MBDAF_0012017.pdf" TargetMode="External" /><Relationship Id="rId136" Type="http://schemas.openxmlformats.org/officeDocument/2006/relationships/hyperlink" Target="http://data.metrobus.cdmx.gob.mx/transparencia/documentos/art121/XXX/AD/MBDAF_0092017.pdf" TargetMode="External" /><Relationship Id="rId137" Type="http://schemas.openxmlformats.org/officeDocument/2006/relationships/hyperlink" Target="http://data.metrobus.cdmx.gob.mx/transparencia/documentos/art121/XXX/AD/MBDAF_0102017.pdf" TargetMode="External" /><Relationship Id="rId138" Type="http://schemas.openxmlformats.org/officeDocument/2006/relationships/hyperlink" Target="http://data.metrobus.cdmx.gob.mx/transparencia/documentos/art121/XXX/AD/MBDAF_004CP2017.pdf" TargetMode="External" /><Relationship Id="rId139" Type="http://schemas.openxmlformats.org/officeDocument/2006/relationships/hyperlink" Target="http://data.metrobus.cdmx.gob.mx/transparencia/documentos/art121/XXX/AD/MBDAF_008CP2017.pdf" TargetMode="External" /><Relationship Id="rId140" Type="http://schemas.openxmlformats.org/officeDocument/2006/relationships/hyperlink" Target="http://data.metrobus.cdmx.gob.mx/transparencia/documentos/art14/I/LL_AdquisisionesDF150916.pdf" TargetMode="External" /><Relationship Id="rId141" Type="http://schemas.openxmlformats.org/officeDocument/2006/relationships/hyperlink" Target="http://data.metrobus.cdmx.gob.mx/transparencia/documentos/art14/I/LL_AdquisisionesDF150916.pdf" TargetMode="External" /><Relationship Id="rId142" Type="http://schemas.openxmlformats.org/officeDocument/2006/relationships/hyperlink" Target="http://data.metrobus.cdmx.gob.mx/transparencia/documentos/art14/I/LL_AdquisisionesDF150916.pdf" TargetMode="External" /><Relationship Id="rId143" Type="http://schemas.openxmlformats.org/officeDocument/2006/relationships/hyperlink" Target="http://data.metrobus.cdmx.gob.mx/transparencia/documentos/art14/I/LL_AdquisisionesDF150916.pdf" TargetMode="External" /><Relationship Id="rId144" Type="http://schemas.openxmlformats.org/officeDocument/2006/relationships/hyperlink" Target="http://data.metrobus.cdmx.gob.mx/transparencia/documentos/art14/I/LL_AdquisisionesDF150916.pdf" TargetMode="External" /><Relationship Id="rId145" Type="http://schemas.openxmlformats.org/officeDocument/2006/relationships/hyperlink" Target="http://data.metrobus.cdmx.gob.mx/transparencia/documentos/art14/I/LL_AdquisisionesDF150916.pdf" TargetMode="External" /><Relationship Id="rId146" Type="http://schemas.openxmlformats.org/officeDocument/2006/relationships/hyperlink" Target="http://data.metrobus.cdmx.gob.mx/transparencia/documentos/art14/I/LL_AdquisisionesDF150916.pdf" TargetMode="External" /><Relationship Id="rId147" Type="http://schemas.openxmlformats.org/officeDocument/2006/relationships/hyperlink" Target="http://data.metrobus.cdmx.gob.mx/transparencia/documentos/art14/I/LL_AdquisisionesDF150916.pdf" TargetMode="External" /><Relationship Id="rId148" Type="http://schemas.openxmlformats.org/officeDocument/2006/relationships/hyperlink" Target="http://data.metrobus.cdmx.gob.mx/transparencia/documentos/art14/I/LL_AdquisisionesDF150916.pdf" TargetMode="External" /><Relationship Id="rId149" Type="http://schemas.openxmlformats.org/officeDocument/2006/relationships/hyperlink" Target="http://data.metrobus.cdmx.gob.mx/transparencia/documentos/art14/I/LL_AdquisisionesDF150916.pdf" TargetMode="External" /><Relationship Id="rId150" Type="http://schemas.openxmlformats.org/officeDocument/2006/relationships/hyperlink" Target="http://data.metrobus.cdmx.gob.mx/transparencia/documentos/art14/I/LL_AdquisisionesDF150916.pdf" TargetMode="External" /><Relationship Id="rId151" Type="http://schemas.openxmlformats.org/officeDocument/2006/relationships/hyperlink" Target="http://data.metrobus.cdmx.gob.mx/transparencia/documentos/art14/I/LL_AdquisisionesDF150916.pdf" TargetMode="External" /><Relationship Id="rId152" Type="http://schemas.openxmlformats.org/officeDocument/2006/relationships/hyperlink" Target="http://data.metrobus.cdmx.gob.mx/transparencia/documentos/art14/I/LL_AdquisisionesDF150916.pdf" TargetMode="External" /><Relationship Id="rId153" Type="http://schemas.openxmlformats.org/officeDocument/2006/relationships/hyperlink" Target="http://data.metrobus.cdmx.gob.mx/transparencia/documentos/art14/I/LL_AdquisisionesDF150916.pdf" TargetMode="External" /><Relationship Id="rId154" Type="http://schemas.openxmlformats.org/officeDocument/2006/relationships/hyperlink" Target="http://data.metrobus.cdmx.gob.mx/transparencia/documentos/art14/XXVII/2014/MODIF001_MB-DAF-048-2014.pdf" TargetMode="External" /><Relationship Id="rId155" Type="http://schemas.openxmlformats.org/officeDocument/2006/relationships/hyperlink" Target="http://data.metrobus.cdmx.gob.mx/transparencia/documentos/art121/XXX/AD/MBDAF0152016.PDF" TargetMode="External" /><Relationship Id="rId156" Type="http://schemas.openxmlformats.org/officeDocument/2006/relationships/hyperlink" Target="http://data.metrobus.cdmx.gob.mx/transparencia/documentos/art121/XXX/leyendaLPN3.pdf" TargetMode="External" /><Relationship Id="rId157" Type="http://schemas.openxmlformats.org/officeDocument/2006/relationships/hyperlink" Target="http://data.metrobus.cdmx.gob.mx/transparencia/documentos/art121/XXX/leyendaLPN3.pdf" TargetMode="External" /><Relationship Id="rId158" Type="http://schemas.openxmlformats.org/officeDocument/2006/relationships/hyperlink" Target="http://data.metrobus.cdmx.gob.mx/transparencia/documentos/art121/XXX/leyendaLPN3.pdf" TargetMode="External" /><Relationship Id="rId159" Type="http://schemas.openxmlformats.org/officeDocument/2006/relationships/hyperlink" Target="http://data.metrobus.cdmx.gob.mx/transparencia/documentos/art121/XXX/AD/MBDAF_0052017.PDF" TargetMode="External" /><Relationship Id="rId160" Type="http://schemas.openxmlformats.org/officeDocument/2006/relationships/hyperlink" Target="http://data.metrobus.cdmx.gob.mx/transparencia/documentos/art121/XXX/AD/MBDAF_0062017.PDF" TargetMode="External" /><Relationship Id="rId161" Type="http://schemas.openxmlformats.org/officeDocument/2006/relationships/hyperlink" Target="http://data.metrobus.cdmx.gob.mx/transparencia/documentos/art121/XXX/AD/MBDAF_0072017.PDF" TargetMode="External" /><Relationship Id="rId162" Type="http://schemas.openxmlformats.org/officeDocument/2006/relationships/hyperlink" Target="http://data.metrobus.cdmx.gob.mx/transparencia/documentos/art121/XXX/leyendaLPN3.pdf" TargetMode="External" /><Relationship Id="rId163" Type="http://schemas.openxmlformats.org/officeDocument/2006/relationships/hyperlink" Target="http://data.metrobus.cdmx.gob.mx/transparencia/documentos/art121/XXX/AD/MBDAF_0112017.PDF" TargetMode="External" /><Relationship Id="rId164" Type="http://schemas.openxmlformats.org/officeDocument/2006/relationships/hyperlink" Target="http://data.metrobus.cdmx.gob.mx/transparencia/documentos/art121/XXX/leyendaLPN6.pdf" TargetMode="External" /><Relationship Id="rId165" Type="http://schemas.openxmlformats.org/officeDocument/2006/relationships/hyperlink" Target="http://data.metrobus.cdmx.gob.mx/transparencia/documentos/art121/XXX/leyendaLPN6.pdf" TargetMode="External" /><Relationship Id="rId166" Type="http://schemas.openxmlformats.org/officeDocument/2006/relationships/hyperlink" Target="http://data.metrobus.cdmx.gob.mx/transparencia/documentos/art121/XXX/leyendaLPN6.pdf" TargetMode="External" /><Relationship Id="rId167" Type="http://schemas.openxmlformats.org/officeDocument/2006/relationships/hyperlink" Target="http://data.metrobus.cdmx.gob.mx/transparencia/documentos/art121/XXX/leyendaLPN6.pdf" TargetMode="External" /><Relationship Id="rId168" Type="http://schemas.openxmlformats.org/officeDocument/2006/relationships/hyperlink" Target="http://data.metrobus.cdmx.gob.mx/transparencia/documentos/art121/XXX/leyendaLPN6.pdf" TargetMode="External" /><Relationship Id="rId169" Type="http://schemas.openxmlformats.org/officeDocument/2006/relationships/hyperlink" Target="http://data.metrobus.cdmx.gob.mx/transparencia/documentos/art121/XXX/leyendaLPN6.pdf" TargetMode="External" /><Relationship Id="rId170" Type="http://schemas.openxmlformats.org/officeDocument/2006/relationships/hyperlink" Target="http://data.metrobus.cdmx.gob.mx/transparencia/documentos/art121/XXX/leyendaLPN6.pdf" TargetMode="External" /><Relationship Id="rId171" Type="http://schemas.openxmlformats.org/officeDocument/2006/relationships/hyperlink" Target="http://data.metrobus.cdmx.gob.mx/transparencia/documentos/art121/XXX/leyendaLPN6.pdf" TargetMode="External" /><Relationship Id="rId172" Type="http://schemas.openxmlformats.org/officeDocument/2006/relationships/hyperlink" Target="http://data.metrobus.cdmx.gob.mx/transparencia/documentos/art121/XXX/leyendaLPN6.pdf" TargetMode="External" /><Relationship Id="rId173" Type="http://schemas.openxmlformats.org/officeDocument/2006/relationships/hyperlink" Target="http://data.metrobus.cdmx.gob.mx/transparencia/documentos/art121/XXX/leyendaLPN6.pdf" TargetMode="External" /><Relationship Id="rId174" Type="http://schemas.openxmlformats.org/officeDocument/2006/relationships/hyperlink" Target="http://data.metrobus.cdmx.gob.mx/transparencia/documentos/art121/XXX/leyendaLPN6.pdf" TargetMode="External" /><Relationship Id="rId175" Type="http://schemas.openxmlformats.org/officeDocument/2006/relationships/hyperlink" Target="http://data.metrobus.cdmx.gob.mx/transparencia/documentos/art121/XXX/leyendaLPN6.pdf" TargetMode="External" /><Relationship Id="rId176" Type="http://schemas.openxmlformats.org/officeDocument/2006/relationships/hyperlink" Target="http://data.metrobus.cdmx.gob.mx/transparencia/documentos/art121/XXX/leyendaLPN6.pdf" TargetMode="External" /><Relationship Id="rId177" Type="http://schemas.openxmlformats.org/officeDocument/2006/relationships/hyperlink" Target="http://data.metrobus.cdmx.gob.mx/transparencia/documentos/art121/XXX/leyendaLPN6.pdf" TargetMode="External" /><Relationship Id="rId178" Type="http://schemas.openxmlformats.org/officeDocument/2006/relationships/hyperlink" Target="http://data.metrobus.cdmx.gob.mx/transparencia/documentos/art121/XXX/leyendaLPN6.pdf" TargetMode="External" /><Relationship Id="rId179" Type="http://schemas.openxmlformats.org/officeDocument/2006/relationships/hyperlink" Target="http://data.metrobus.cdmx.gob.mx/transparencia/documentos/art121/XXX/leyendaLPN6.pdf" TargetMode="External" /><Relationship Id="rId180" Type="http://schemas.openxmlformats.org/officeDocument/2006/relationships/hyperlink" Target="http://data.metrobus.cdmx.gob.mx/transparencia/documentos/art121/XXX/leyendaLPN6.pdf" TargetMode="External" /><Relationship Id="rId181" Type="http://schemas.openxmlformats.org/officeDocument/2006/relationships/hyperlink" Target="http://data.metrobus.cdmx.gob.mx/transparencia/documentos/art121/XXX/leyendaLPN6.pdf" TargetMode="External" /><Relationship Id="rId182" Type="http://schemas.openxmlformats.org/officeDocument/2006/relationships/hyperlink" Target="http://data.metrobus.cdmx.gob.mx/transparencia/documentos/art121/XXX/leyendaLPN6.pdf" TargetMode="External" /><Relationship Id="rId183" Type="http://schemas.openxmlformats.org/officeDocument/2006/relationships/hyperlink" Target="http://data.metrobus.cdmx.gob.mx/transparencia/documentos/art121/XXX/leyendaLPN1.pdf" TargetMode="External" /><Relationship Id="rId184" Type="http://schemas.openxmlformats.org/officeDocument/2006/relationships/hyperlink" Target="http://data.metrobus.cdmx.gob.mx/transparencia/documentos/art121/XXX/leyendaLPN1.pdf" TargetMode="External" /><Relationship Id="rId185" Type="http://schemas.openxmlformats.org/officeDocument/2006/relationships/hyperlink" Target="http://data.metrobus.cdmx.gob.mx/transparencia/documentos/art121/XXX/leyendaLPN1.pdf" TargetMode="External" /><Relationship Id="rId186" Type="http://schemas.openxmlformats.org/officeDocument/2006/relationships/hyperlink" Target="http://data.metrobus.cdmx.gob.mx/transparencia/documentos/art121/XXX/leyendaLPN1.pdf" TargetMode="External" /><Relationship Id="rId187" Type="http://schemas.openxmlformats.org/officeDocument/2006/relationships/hyperlink" Target="http://data.metrobus.cdmx.gob.mx/transparencia/documentos/art121/XXX/leyendaLPN1.pdf" TargetMode="External" /><Relationship Id="rId188" Type="http://schemas.openxmlformats.org/officeDocument/2006/relationships/hyperlink" Target="http://data.metrobus.cdmx.gob.mx/transparencia/documentos/art121/XXX/leyendaLPN1.pdf" TargetMode="External" /><Relationship Id="rId189" Type="http://schemas.openxmlformats.org/officeDocument/2006/relationships/hyperlink" Target="http://data.metrobus.cdmx.gob.mx/transparencia/documentos/art121/XXX/leyendaLPN1.pdf" TargetMode="External" /><Relationship Id="rId190" Type="http://schemas.openxmlformats.org/officeDocument/2006/relationships/hyperlink" Target="http://data.metrobus.cdmx.gob.mx/transparencia/documentos/art121/XXX/leyendaLPN1.pdf" TargetMode="External" /><Relationship Id="rId191" Type="http://schemas.openxmlformats.org/officeDocument/2006/relationships/hyperlink" Target="http://data.metrobus.cdmx.gob.mx/transparencia/documentos/art121/XXX/leyendaLPN1.pdf" TargetMode="External" /><Relationship Id="rId192" Type="http://schemas.openxmlformats.org/officeDocument/2006/relationships/hyperlink" Target="http://data.metrobus.cdmx.gob.mx/transparencia/documentos/art121/XXX/leyendaLPN1.pdf" TargetMode="External" /><Relationship Id="rId193" Type="http://schemas.openxmlformats.org/officeDocument/2006/relationships/hyperlink" Target="http://data.metrobus.cdmx.gob.mx/transparencia/documentos/art121/XXX/leyendaLPN1.pdf" TargetMode="External" /><Relationship Id="rId194" Type="http://schemas.openxmlformats.org/officeDocument/2006/relationships/hyperlink" Target="http://data.metrobus.cdmx.gob.mx/transparencia/documentos/art121/XXX/leyendaLPN1.pdf" TargetMode="External" /><Relationship Id="rId195" Type="http://schemas.openxmlformats.org/officeDocument/2006/relationships/hyperlink" Target="http://data.metrobus.cdmx.gob.mx/transparencia/documentos/art121/XXX/leyendaLPN1.pdf" TargetMode="External" /><Relationship Id="rId196" Type="http://schemas.openxmlformats.org/officeDocument/2006/relationships/hyperlink" Target="http://data.metrobus.cdmx.gob.mx/transparencia/documentos/art121/XXX/leyendaLPN1.pdf" TargetMode="External" /><Relationship Id="rId197" Type="http://schemas.openxmlformats.org/officeDocument/2006/relationships/hyperlink" Target="http://data.metrobus.cdmx.gob.mx/transparencia/documentos/art121/XXX/leyendaLPN1.pdf" TargetMode="External" /><Relationship Id="rId198" Type="http://schemas.openxmlformats.org/officeDocument/2006/relationships/hyperlink" Target="http://data.metrobus.cdmx.gob.mx/transparencia/documentos/art121/XXX/leyendaLPN1.pdf" TargetMode="External" /><Relationship Id="rId199" Type="http://schemas.openxmlformats.org/officeDocument/2006/relationships/hyperlink" Target="http://data.metrobus.cdmx.gob.mx/transparencia/documentos/art121/XXX/leyendaLPN1.pdf" TargetMode="External" /><Relationship Id="rId200" Type="http://schemas.openxmlformats.org/officeDocument/2006/relationships/hyperlink" Target="http://data.metrobus.cdmx.gob.mx/transparencia/documentos/art121/XXX/leyendaLPN1.pdf" TargetMode="External" /><Relationship Id="rId201" Type="http://schemas.openxmlformats.org/officeDocument/2006/relationships/hyperlink" Target="http://data.metrobus.cdmx.gob.mx/transparencia/documentos/art121/XXX/leyendaLPN1.pdf" TargetMode="External" /><Relationship Id="rId202" Type="http://schemas.openxmlformats.org/officeDocument/2006/relationships/hyperlink" Target="http://data.metrobus.cdmx.gob.mx/transparencia/documentos/art121/XXX/leyendaAD3.pdf" TargetMode="External" /><Relationship Id="rId203" Type="http://schemas.openxmlformats.org/officeDocument/2006/relationships/hyperlink" Target="http://data.metrobus.cdmx.gob.mx/transparencia/documentos/art121/XXX/leyendaAD3.pdf" TargetMode="External" /><Relationship Id="rId204" Type="http://schemas.openxmlformats.org/officeDocument/2006/relationships/hyperlink" Target="http://data.metrobus.cdmx.gob.mx/transparencia/documentos/art121/XXX/leyendaAD3.pdf" TargetMode="External" /><Relationship Id="rId205" Type="http://schemas.openxmlformats.org/officeDocument/2006/relationships/hyperlink" Target="http://data.metrobus.cdmx.gob.mx/transparencia/documentos/art121/XXX/leyendaAD3.pdf" TargetMode="External" /><Relationship Id="rId206" Type="http://schemas.openxmlformats.org/officeDocument/2006/relationships/hyperlink" Target="http://data.metrobus.cdmx.gob.mx/transparencia/documentos/art121/XXX/leyendaAD3.pdf" TargetMode="External" /><Relationship Id="rId207" Type="http://schemas.openxmlformats.org/officeDocument/2006/relationships/hyperlink" Target="http://data.metrobus.cdmx.gob.mx/transparencia/documentos/art121/XXX/leyendaAD3.pdf" TargetMode="External" /><Relationship Id="rId208" Type="http://schemas.openxmlformats.org/officeDocument/2006/relationships/hyperlink" Target="http://data.metrobus.cdmx.gob.mx/transparencia/documentos/art121/XXX/leyendaAD3.pdf" TargetMode="External" /><Relationship Id="rId209" Type="http://schemas.openxmlformats.org/officeDocument/2006/relationships/hyperlink" Target="http://data.metrobus.cdmx.gob.mx/transparencia/documentos/art121/XXX/leyendaAD3.pdf" TargetMode="External" /><Relationship Id="rId210" Type="http://schemas.openxmlformats.org/officeDocument/2006/relationships/hyperlink" Target="http://data.metrobus.cdmx.gob.mx/transparencia/documentos/art121/XXX/leyendaAD3.pdf" TargetMode="External" /><Relationship Id="rId211" Type="http://schemas.openxmlformats.org/officeDocument/2006/relationships/hyperlink" Target="http://data.metrobus.cdmx.gob.mx/transparencia/documentos/art121/XXX/leyendaAD3.pdf" TargetMode="External" /><Relationship Id="rId212" Type="http://schemas.openxmlformats.org/officeDocument/2006/relationships/hyperlink" Target="http://data.metrobus.cdmx.gob.mx/transparencia/documentos/art121/XXX/AD/MOD01MBDAF_0212017.PDF" TargetMode="External" /><Relationship Id="rId213" Type="http://schemas.openxmlformats.org/officeDocument/2006/relationships/hyperlink" Target="http://data.metrobus.cdmx.gob.mx/transparencia/documentos/art121/XXX/leyendaAD3.pdf" TargetMode="External" /><Relationship Id="rId214" Type="http://schemas.openxmlformats.org/officeDocument/2006/relationships/hyperlink" Target="http://data.metrobus.cdmx.gob.mx/transparencia/documentos/art121/XXX/leyendaAD3.pdf" TargetMode="External" /><Relationship Id="rId215" Type="http://schemas.openxmlformats.org/officeDocument/2006/relationships/hyperlink" Target="http://data.metrobus.cdmx.gob.mx/transparencia/documentos/art121/XXX/leyendaAD3.pdf" TargetMode="External" /><Relationship Id="rId216" Type="http://schemas.openxmlformats.org/officeDocument/2006/relationships/hyperlink" Target="http://data.metrobus.cdmx.gob.mx/transparencia/documentos/art121/XXX/leyendaAD3.pdf" TargetMode="External" /><Relationship Id="rId217" Type="http://schemas.openxmlformats.org/officeDocument/2006/relationships/hyperlink" Target="http://data.metrobus.cdmx.gob.mx/transparencia/documentos/art121/XXX/leyendaAD3.pdf" TargetMode="External" /><Relationship Id="rId218" Type="http://schemas.openxmlformats.org/officeDocument/2006/relationships/hyperlink" Target="http://data.metrobus.cdmx.gob.mx/transparencia/documentos/art121/XXX/leyendaAD3.pdf" TargetMode="External" /><Relationship Id="rId219" Type="http://schemas.openxmlformats.org/officeDocument/2006/relationships/hyperlink" Target="http://data.metrobus.cdmx.gob.mx/transparencia/documentos/art121/XXX/leyendaAD3.pdf" TargetMode="External" /><Relationship Id="rId220" Type="http://schemas.openxmlformats.org/officeDocument/2006/relationships/hyperlink" Target="http://data.metrobus.cdmx.gob.mx/transparencia/documentos/art121/XXX/leyendaAD3.pdf" TargetMode="External" /><Relationship Id="rId221" Type="http://schemas.openxmlformats.org/officeDocument/2006/relationships/hyperlink" Target="http://data.metrobus.cdmx.gob.mx/transparencia/art121_XXX.html" TargetMode="External" /><Relationship Id="rId222" Type="http://schemas.openxmlformats.org/officeDocument/2006/relationships/hyperlink" Target="http://data.metrobus.cdmx.gob.mx/transparencia/art121_XXX.html" TargetMode="External" /><Relationship Id="rId223" Type="http://schemas.openxmlformats.org/officeDocument/2006/relationships/hyperlink" Target="http://data.metrobus.cdmx.gob.mx/transparencia/art121_XXX.html" TargetMode="External" /><Relationship Id="rId224" Type="http://schemas.openxmlformats.org/officeDocument/2006/relationships/hyperlink" Target="http://data.metrobus.cdmx.gob.mx/transparencia/art121_XXX.html" TargetMode="External" /><Relationship Id="rId225" Type="http://schemas.openxmlformats.org/officeDocument/2006/relationships/hyperlink" Target="http://data.metrobus.cdmx.gob.mx/transparencia/art121_XXX.html" TargetMode="External" /><Relationship Id="rId226" Type="http://schemas.openxmlformats.org/officeDocument/2006/relationships/hyperlink" Target="http://data.metrobus.cdmx.gob.mx/transparencia/art121_XXX.html" TargetMode="External" /><Relationship Id="rId227" Type="http://schemas.openxmlformats.org/officeDocument/2006/relationships/hyperlink" Target="http://data.metrobus.cdmx.gob.mx/transparencia/art121_XXX.html" TargetMode="External" /><Relationship Id="rId228" Type="http://schemas.openxmlformats.org/officeDocument/2006/relationships/hyperlink" Target="http://data.metrobus.cdmx.gob.mx/transparencia/art121_XXX.html" TargetMode="External" /><Relationship Id="rId229" Type="http://schemas.openxmlformats.org/officeDocument/2006/relationships/hyperlink" Target="http://data.metrobus.cdmx.gob.mx/transparencia/art121_XXX.html" TargetMode="External" /><Relationship Id="rId230" Type="http://schemas.openxmlformats.org/officeDocument/2006/relationships/hyperlink" Target="http://data.metrobus.cdmx.gob.mx/transparencia/art121_XXX.html" TargetMode="External" /><Relationship Id="rId231" Type="http://schemas.openxmlformats.org/officeDocument/2006/relationships/hyperlink" Target="http://data.metrobus.cdmx.gob.mx/transparencia/art121_XXX.html" TargetMode="External" /><Relationship Id="rId232" Type="http://schemas.openxmlformats.org/officeDocument/2006/relationships/hyperlink" Target="http://data.metrobus.cdmx.gob.mx/transparencia/art121_XXX.html" TargetMode="External" /><Relationship Id="rId233" Type="http://schemas.openxmlformats.org/officeDocument/2006/relationships/hyperlink" Target="http://data.metrobus.cdmx.gob.mx/transparencia/art121_XXX.html" TargetMode="External" /><Relationship Id="rId234" Type="http://schemas.openxmlformats.org/officeDocument/2006/relationships/hyperlink" Target="http://data.metrobus.cdmx.gob.mx/transparencia/art121_XXX.html" TargetMode="External" /><Relationship Id="rId235" Type="http://schemas.openxmlformats.org/officeDocument/2006/relationships/hyperlink" Target="http://data.metrobus.cdmx.gob.mx/transparencia/art121_XXX.html" TargetMode="External" /><Relationship Id="rId236" Type="http://schemas.openxmlformats.org/officeDocument/2006/relationships/hyperlink" Target="http://data.metrobus.cdmx.gob.mx/transparencia/art121_XXX.html" TargetMode="External" /><Relationship Id="rId237" Type="http://schemas.openxmlformats.org/officeDocument/2006/relationships/hyperlink" Target="http://data.metrobus.cdmx.gob.mx/transparencia/art121_XXX.html" TargetMode="External" /><Relationship Id="rId238" Type="http://schemas.openxmlformats.org/officeDocument/2006/relationships/hyperlink" Target="http://data.metrobus.cdmx.gob.mx/transparencia/art121_XXX.html" TargetMode="External" /><Relationship Id="rId239" Type="http://schemas.openxmlformats.org/officeDocument/2006/relationships/hyperlink" Target="http://data.metrobus.cdmx.gob.mx/transparencia/art121_XXX.html" TargetMode="External" /><Relationship Id="rId240" Type="http://schemas.openxmlformats.org/officeDocument/2006/relationships/hyperlink" Target="http://data.metrobus.cdmx.gob.mx/transparencia/art121_XXX.html" TargetMode="External" /><Relationship Id="rId241" Type="http://schemas.openxmlformats.org/officeDocument/2006/relationships/hyperlink" Target="http://data.metrobus.cdmx.gob.mx/transparencia/art121_XXX.html" TargetMode="External" /><Relationship Id="rId242" Type="http://schemas.openxmlformats.org/officeDocument/2006/relationships/hyperlink" Target="http://data.metrobus.cdmx.gob.mx/transparencia/art121_XXX.html" TargetMode="External" /><Relationship Id="rId243" Type="http://schemas.openxmlformats.org/officeDocument/2006/relationships/hyperlink" Target="http://data.metrobus.cdmx.gob.mx/transparencia/art121_XXX.html" TargetMode="External" /><Relationship Id="rId244" Type="http://schemas.openxmlformats.org/officeDocument/2006/relationships/hyperlink" Target="http://data.metrobus.cdmx.gob.mx/transparencia/art121_XXX.html" TargetMode="External" /><Relationship Id="rId245" Type="http://schemas.openxmlformats.org/officeDocument/2006/relationships/hyperlink" Target="http://data.metrobus.cdmx.gob.mx/transparencia/art121_XXX.html" TargetMode="External" /><Relationship Id="rId246" Type="http://schemas.openxmlformats.org/officeDocument/2006/relationships/hyperlink" Target="http://data.metrobus.cdmx.gob.mx/transparencia/art121_XXX.html" TargetMode="External" /><Relationship Id="rId247" Type="http://schemas.openxmlformats.org/officeDocument/2006/relationships/hyperlink" Target="http://data.metrobus.cdmx.gob.mx/transparencia/art121_XXX.html" TargetMode="External" /><Relationship Id="rId248" Type="http://schemas.openxmlformats.org/officeDocument/2006/relationships/hyperlink" Target="http://data.metrobus.cdmx.gob.mx/transparencia/art121_XXX.html" TargetMode="External" /><Relationship Id="rId249" Type="http://schemas.openxmlformats.org/officeDocument/2006/relationships/hyperlink" Target="http://data.metrobus.cdmx.gob.mx/transparencia/art121_XXX.html" TargetMode="External" /><Relationship Id="rId250" Type="http://schemas.openxmlformats.org/officeDocument/2006/relationships/hyperlink" Target="http://data.metrobus.cdmx.gob.mx/transparencia/art121_XXX.html" TargetMode="External" /><Relationship Id="rId251" Type="http://schemas.openxmlformats.org/officeDocument/2006/relationships/hyperlink" Target="http://data.metrobus.cdmx.gob.mx/transparencia/art121_XXX.html" TargetMode="External" /><Relationship Id="rId252" Type="http://schemas.openxmlformats.org/officeDocument/2006/relationships/hyperlink" Target="http://data.metrobus.cdmx.gob.mx/transparencia/art121_XXX.html" TargetMode="External" /><Relationship Id="rId253" Type="http://schemas.openxmlformats.org/officeDocument/2006/relationships/hyperlink" Target="http://data.metrobus.cdmx.gob.mx/transparencia/art121_XXX.html" TargetMode="External" /><Relationship Id="rId254" Type="http://schemas.openxmlformats.org/officeDocument/2006/relationships/hyperlink" Target="http://data.metrobus.cdmx.gob.mx/transparencia/art121_XXX.html" TargetMode="External" /><Relationship Id="rId255" Type="http://schemas.openxmlformats.org/officeDocument/2006/relationships/hyperlink" Target="http://data.metrobus.cdmx.gob.mx/transparencia/art121_XXX.html" TargetMode="External" /><Relationship Id="rId256" Type="http://schemas.openxmlformats.org/officeDocument/2006/relationships/hyperlink" Target="http://data.metrobus.cdmx.gob.mx/transparencia/art121_XXX.html" TargetMode="External" /><Relationship Id="rId257" Type="http://schemas.openxmlformats.org/officeDocument/2006/relationships/hyperlink" Target="http://data.metrobus.cdmx.gob.mx/transparencia/art121_XXX.html" TargetMode="External" /><Relationship Id="rId258" Type="http://schemas.openxmlformats.org/officeDocument/2006/relationships/hyperlink" Target="http://data.metrobus.cdmx.gob.mx/transparencia/art121_XXX.html" TargetMode="External" /><Relationship Id="rId259" Type="http://schemas.openxmlformats.org/officeDocument/2006/relationships/hyperlink" Target="http://data.metrobus.cdmx.gob.mx/transparencia/art121_XXX.html" TargetMode="External" /><Relationship Id="rId260" Type="http://schemas.openxmlformats.org/officeDocument/2006/relationships/hyperlink" Target="http://data.metrobus.cdmx.gob.mx/transparencia/art121_XXX.html" TargetMode="External" /><Relationship Id="rId261" Type="http://schemas.openxmlformats.org/officeDocument/2006/relationships/hyperlink" Target="http://data.metrobus.cdmx.gob.mx/transparencia/art121_XXX.html" TargetMode="External" /><Relationship Id="rId262" Type="http://schemas.openxmlformats.org/officeDocument/2006/relationships/hyperlink" Target="http://data.metrobus.cdmx.gob.mx/transparencia/art121_XXX.html" TargetMode="External" /><Relationship Id="rId263" Type="http://schemas.openxmlformats.org/officeDocument/2006/relationships/hyperlink" Target="http://data.metrobus.cdmx.gob.mx/transparencia/art121_XXX.html" TargetMode="External" /><Relationship Id="rId264" Type="http://schemas.openxmlformats.org/officeDocument/2006/relationships/hyperlink" Target="http://data.metrobus.cdmx.gob.mx/transparencia/art121_XXX.html" TargetMode="External" /><Relationship Id="rId265" Type="http://schemas.openxmlformats.org/officeDocument/2006/relationships/hyperlink" Target="http://data.metrobus.cdmx.gob.mx/transparencia/art121_XXX.html" TargetMode="External" /><Relationship Id="rId266" Type="http://schemas.openxmlformats.org/officeDocument/2006/relationships/hyperlink" Target="http://data.metrobus.cdmx.gob.mx/transparencia/art121_XXX.html" TargetMode="External" /><Relationship Id="rId267" Type="http://schemas.openxmlformats.org/officeDocument/2006/relationships/hyperlink" Target="http://data.metrobus.cdmx.gob.mx/transparencia/art121_XXX.html" TargetMode="External" /><Relationship Id="rId268" Type="http://schemas.openxmlformats.org/officeDocument/2006/relationships/hyperlink" Target="http://data.metrobus.cdmx.gob.mx/transparencia/art121_XXX.html" TargetMode="External" /><Relationship Id="rId269" Type="http://schemas.openxmlformats.org/officeDocument/2006/relationships/hyperlink" Target="http://data.metrobus.cdmx.gob.mx/transparencia/art121_XXX.html" TargetMode="External" /><Relationship Id="rId270" Type="http://schemas.openxmlformats.org/officeDocument/2006/relationships/hyperlink" Target="http://data.metrobus.cdmx.gob.mx/transparencia/art121_XXX.html" TargetMode="External" /><Relationship Id="rId271" Type="http://schemas.openxmlformats.org/officeDocument/2006/relationships/hyperlink" Target="http://data.metrobus.cdmx.gob.mx/transparencia/art121_XXX.html" TargetMode="External" /><Relationship Id="rId272" Type="http://schemas.openxmlformats.org/officeDocument/2006/relationships/hyperlink" Target="http://data.metrobus.cdmx.gob.mx/transparencia/art121_XXX.html" TargetMode="External" /><Relationship Id="rId273" Type="http://schemas.openxmlformats.org/officeDocument/2006/relationships/hyperlink" Target="http://data.metrobus.cdmx.gob.mx/transparencia/art121_XXX.html" TargetMode="External" /><Relationship Id="rId274" Type="http://schemas.openxmlformats.org/officeDocument/2006/relationships/hyperlink" Target="http://data.metrobus.cdmx.gob.mx/transparencia/art121_XXX.html" TargetMode="External" /><Relationship Id="rId275" Type="http://schemas.openxmlformats.org/officeDocument/2006/relationships/hyperlink" Target="http://data.metrobus.cdmx.gob.mx/transparencia/art121_XXX.html" TargetMode="External" /><Relationship Id="rId276" Type="http://schemas.openxmlformats.org/officeDocument/2006/relationships/hyperlink" Target="http://data.metrobus.cdmx.gob.mx/transparencia/art121_XXX.html" TargetMode="External" /><Relationship Id="rId277" Type="http://schemas.openxmlformats.org/officeDocument/2006/relationships/hyperlink" Target="http://data.metrobus.cdmx.gob.mx/transparencia/art121_XXX.html" TargetMode="External" /><Relationship Id="rId278" Type="http://schemas.openxmlformats.org/officeDocument/2006/relationships/hyperlink" Target="http://data.metrobus.cdmx.gob.mx/transparencia/art121_XXX.html" TargetMode="External" /><Relationship Id="rId279" Type="http://schemas.openxmlformats.org/officeDocument/2006/relationships/hyperlink" Target="http://data.metrobus.cdmx.gob.mx/transparencia/art121_XXX.html" TargetMode="External" /><Relationship Id="rId280" Type="http://schemas.openxmlformats.org/officeDocument/2006/relationships/hyperlink" Target="http://data.metrobus.cdmx.gob.mx/transparencia/art121_XXX.html" TargetMode="External" /><Relationship Id="rId281" Type="http://schemas.openxmlformats.org/officeDocument/2006/relationships/hyperlink" Target="http://data.metrobus.cdmx.gob.mx/transparencia/art121_XXX.html" TargetMode="External" /><Relationship Id="rId282" Type="http://schemas.openxmlformats.org/officeDocument/2006/relationships/hyperlink" Target="http://data.metrobus.cdmx.gob.mx/transparencia/art121_XXX.html" TargetMode="External" /><Relationship Id="rId283" Type="http://schemas.openxmlformats.org/officeDocument/2006/relationships/hyperlink" Target="http://data.metrobus.cdmx.gob.mx/transparencia/art121_XXX.html" TargetMode="External" /><Relationship Id="rId284" Type="http://schemas.openxmlformats.org/officeDocument/2006/relationships/hyperlink" Target="http://data.metrobus.cdmx.gob.mx/transparencia/art121_XXX.html" TargetMode="External" /><Relationship Id="rId285" Type="http://schemas.openxmlformats.org/officeDocument/2006/relationships/hyperlink" Target="http://data.metrobus.cdmx.gob.mx/transparencia/art121_XXX.html" TargetMode="External" /><Relationship Id="rId286" Type="http://schemas.openxmlformats.org/officeDocument/2006/relationships/hyperlink" Target="http://data.metrobus.cdmx.gob.mx/transparencia/art121_XXX.html" TargetMode="External" /><Relationship Id="rId287" Type="http://schemas.openxmlformats.org/officeDocument/2006/relationships/hyperlink" Target="http://data.metrobus.cdmx.gob.mx/transparencia/art121_XXX.html" TargetMode="External" /><Relationship Id="rId288" Type="http://schemas.openxmlformats.org/officeDocument/2006/relationships/hyperlink" Target="http://data.metrobus.cdmx.gob.mx/transparencia/art121_XXX.html" TargetMode="External" /><Relationship Id="rId289" Type="http://schemas.openxmlformats.org/officeDocument/2006/relationships/hyperlink" Target="http://data.metrobus.cdmx.gob.mx/transparencia/art121_XXX.html" TargetMode="External" /><Relationship Id="rId290" Type="http://schemas.openxmlformats.org/officeDocument/2006/relationships/hyperlink" Target="http://data.metrobus.cdmx.gob.mx/transparencia/art121_XXX.html" TargetMode="External" /><Relationship Id="rId291" Type="http://schemas.openxmlformats.org/officeDocument/2006/relationships/hyperlink" Target="http://data.metrobus.cdmx.gob.mx/transparencia/art121_XXX.html" TargetMode="External" /><Relationship Id="rId292" Type="http://schemas.openxmlformats.org/officeDocument/2006/relationships/hyperlink" Target="http://data.metrobus.cdmx.gob.mx/transparencia/art121_XXX.html" TargetMode="External" /><Relationship Id="rId293" Type="http://schemas.openxmlformats.org/officeDocument/2006/relationships/hyperlink" Target="http://data.metrobus.cdmx.gob.mx/transparencia/art121_XXX.html" TargetMode="External" /><Relationship Id="rId294" Type="http://schemas.openxmlformats.org/officeDocument/2006/relationships/hyperlink" Target="http://data.metrobus.cdmx.gob.mx/transparencia/art121_XXX.html" TargetMode="External" /><Relationship Id="rId295" Type="http://schemas.openxmlformats.org/officeDocument/2006/relationships/hyperlink" Target="http://data.metrobus.cdmx.gob.mx/transparencia/art121_XXX.html" TargetMode="External" /><Relationship Id="rId296" Type="http://schemas.openxmlformats.org/officeDocument/2006/relationships/hyperlink" Target="http://data.metrobus.cdmx.gob.mx/transparencia/art121_XXX.html" TargetMode="External" /><Relationship Id="rId297" Type="http://schemas.openxmlformats.org/officeDocument/2006/relationships/hyperlink" Target="http://data.metrobus.cdmx.gob.mx/transparencia/art121_XXX.html" TargetMode="External" /><Relationship Id="rId298" Type="http://schemas.openxmlformats.org/officeDocument/2006/relationships/hyperlink" Target="http://data.metrobus.cdmx.gob.mx/transparencia/art121_XXX.html" TargetMode="External" /><Relationship Id="rId299" Type="http://schemas.openxmlformats.org/officeDocument/2006/relationships/hyperlink" Target="http://data.metrobus.cdmx.gob.mx/transparencia/art121_XXX.html" TargetMode="External" /><Relationship Id="rId300" Type="http://schemas.openxmlformats.org/officeDocument/2006/relationships/hyperlink" Target="http://data.metrobus.cdmx.gob.mx/transparencia/art121_XXX.html" TargetMode="External" /><Relationship Id="rId301" Type="http://schemas.openxmlformats.org/officeDocument/2006/relationships/hyperlink" Target="http://data.metrobus.cdmx.gob.mx/transparencia/art121_XXX.html" TargetMode="External" /><Relationship Id="rId302" Type="http://schemas.openxmlformats.org/officeDocument/2006/relationships/hyperlink" Target="http://data.metrobus.cdmx.gob.mx/transparencia/art121_XXX.html" TargetMode="External" /><Relationship Id="rId303" Type="http://schemas.openxmlformats.org/officeDocument/2006/relationships/hyperlink" Target="http://data.metrobus.cdmx.gob.mx/transparencia/documentos/art121/XXX/AD/MOD01MBDAF_0092017.PDF" TargetMode="External" /><Relationship Id="rId304" Type="http://schemas.openxmlformats.org/officeDocument/2006/relationships/hyperlink" Target="http://data.metrobus.cdmx.gob.mx/transparencia/documentos/art121/XXX/AD/MOD01MBDAF_0102017.PDF" TargetMode="External" /><Relationship Id="rId305" Type="http://schemas.openxmlformats.org/officeDocument/2006/relationships/hyperlink" Target="http://data.metrobus.cdmx.gob.mx/transparencia/documentos/art121/XXX/leyendaAD2.pdf" TargetMode="External" /><Relationship Id="rId306" Type="http://schemas.openxmlformats.org/officeDocument/2006/relationships/hyperlink" Target="http://data.metrobus.cdmx.gob.mx/transparencia/art121_XXX.html" TargetMode="External" /><Relationship Id="rId307" Type="http://schemas.openxmlformats.org/officeDocument/2006/relationships/hyperlink" Target="http://data.metrobus.cdmx.gob.mx/transparencia/art121_XXX.html" TargetMode="External" /><Relationship Id="rId308" Type="http://schemas.openxmlformats.org/officeDocument/2006/relationships/hyperlink" Target="http://data.metrobus.cdmx.gob.mx/transparencia/art121_XXX.html" TargetMode="External" /><Relationship Id="rId309" Type="http://schemas.openxmlformats.org/officeDocument/2006/relationships/hyperlink" Target="http://data.metrobus.cdmx.gob.mx/transparencia/art121_XXX.html" TargetMode="External" /><Relationship Id="rId310" Type="http://schemas.openxmlformats.org/officeDocument/2006/relationships/hyperlink" Target="http://data.metrobus.cdmx.gob.mx/transparencia/art121_XXX.html" TargetMode="External" /><Relationship Id="rId311" Type="http://schemas.openxmlformats.org/officeDocument/2006/relationships/hyperlink" Target="http://data.metrobus.cdmx.gob.mx/transparencia/art121_XXX.html" TargetMode="External" /><Relationship Id="rId312" Type="http://schemas.openxmlformats.org/officeDocument/2006/relationships/hyperlink" Target="http://data.metrobus.cdmx.gob.mx/transparencia/art121_XXX.html" TargetMode="External" /><Relationship Id="rId313" Type="http://schemas.openxmlformats.org/officeDocument/2006/relationships/hyperlink" Target="http://data.metrobus.cdmx.gob.mx/transparencia/art121_XXX.html" TargetMode="External" /><Relationship Id="rId314" Type="http://schemas.openxmlformats.org/officeDocument/2006/relationships/hyperlink" Target="http://data.metrobus.cdmx.gob.mx/transparencia/art121_XXX.html" TargetMode="External" /><Relationship Id="rId315" Type="http://schemas.openxmlformats.org/officeDocument/2006/relationships/hyperlink" Target="http://data.metrobus.cdmx.gob.mx/transparencia/art121_XXX.html" TargetMode="External" /><Relationship Id="rId316" Type="http://schemas.openxmlformats.org/officeDocument/2006/relationships/hyperlink" Target="http://data.metrobus.cdmx.gob.mx/transparencia/art121_XXX.html" TargetMode="External" /><Relationship Id="rId317" Type="http://schemas.openxmlformats.org/officeDocument/2006/relationships/hyperlink" Target="http://data.metrobus.cdmx.gob.mx/transparencia/art121_XXX.html" TargetMode="External" /><Relationship Id="rId318" Type="http://schemas.openxmlformats.org/officeDocument/2006/relationships/hyperlink" Target="http://data.metrobus.cdmx.gob.mx/transparencia/art121_XXX.html" TargetMode="External" /><Relationship Id="rId319" Type="http://schemas.openxmlformats.org/officeDocument/2006/relationships/hyperlink" Target="http://data.metrobus.cdmx.gob.mx/transparencia/art121_XXX.html" TargetMode="External" /><Relationship Id="rId320" Type="http://schemas.openxmlformats.org/officeDocument/2006/relationships/hyperlink" Target="http://data.metrobus.cdmx.gob.mx/transparencia/art121_XXX.html" TargetMode="External" /><Relationship Id="rId321" Type="http://schemas.openxmlformats.org/officeDocument/2006/relationships/hyperlink" Target="http://data.metrobus.cdmx.gob.mx/transparencia/art121_XXX.html" TargetMode="External" /><Relationship Id="rId322" Type="http://schemas.openxmlformats.org/officeDocument/2006/relationships/hyperlink" Target="http://data.metrobus.cdmx.gob.mx/transparencia/art121_XXX.html" TargetMode="External" /><Relationship Id="rId323" Type="http://schemas.openxmlformats.org/officeDocument/2006/relationships/hyperlink" Target="http://data.metrobus.cdmx.gob.mx/transparencia/art121_XXX.html" TargetMode="External" /><Relationship Id="rId324" Type="http://schemas.openxmlformats.org/officeDocument/2006/relationships/hyperlink" Target="http://data.metrobus.cdmx.gob.mx/transparencia/art121_XXX.html" TargetMode="External" /><Relationship Id="rId325" Type="http://schemas.openxmlformats.org/officeDocument/2006/relationships/hyperlink" Target="http://data.metrobus.cdmx.gob.mx/transparencia/art121_XXX.html" TargetMode="External" /><Relationship Id="rId326" Type="http://schemas.openxmlformats.org/officeDocument/2006/relationships/hyperlink" Target="http://data.metrobus.cdmx.gob.mx/transparencia/art121_XXX.html" TargetMode="External" /><Relationship Id="rId327" Type="http://schemas.openxmlformats.org/officeDocument/2006/relationships/hyperlink" Target="http://data.metrobus.cdmx.gob.mx/transparencia/art121_XXX.html" TargetMode="External" /><Relationship Id="rId328" Type="http://schemas.openxmlformats.org/officeDocument/2006/relationships/hyperlink" Target="http://data.metrobus.cdmx.gob.mx/transparencia/art121_XXX.html" TargetMode="External" /><Relationship Id="rId329" Type="http://schemas.openxmlformats.org/officeDocument/2006/relationships/hyperlink" Target="http://data.metrobus.cdmx.gob.mx/transparencia/art121_XXX.html" TargetMode="External" /><Relationship Id="rId330" Type="http://schemas.openxmlformats.org/officeDocument/2006/relationships/hyperlink" Target="http://data.metrobus.cdmx.gob.mx/transparencia/art121_XXX.html" TargetMode="External" /><Relationship Id="rId331" Type="http://schemas.openxmlformats.org/officeDocument/2006/relationships/hyperlink" Target="http://data.metrobus.cdmx.gob.mx/transparencia/art121_XXX.html" TargetMode="External" /><Relationship Id="rId332" Type="http://schemas.openxmlformats.org/officeDocument/2006/relationships/hyperlink" Target="http://data.metrobus.cdmx.gob.mx/transparencia/art121_XXX.html" TargetMode="External" /><Relationship Id="rId333" Type="http://schemas.openxmlformats.org/officeDocument/2006/relationships/hyperlink" Target="http://data.metrobus.cdmx.gob.mx/transparencia/art121_XXX.html" TargetMode="External" /><Relationship Id="rId334" Type="http://schemas.openxmlformats.org/officeDocument/2006/relationships/hyperlink" Target="http://data.metrobus.cdmx.gob.mx/transparencia/art121_XXX.html" TargetMode="External" /><Relationship Id="rId335" Type="http://schemas.openxmlformats.org/officeDocument/2006/relationships/hyperlink" Target="http://data.metrobus.cdmx.gob.mx/transparencia/art121_XXX.html" TargetMode="External" /><Relationship Id="rId336" Type="http://schemas.openxmlformats.org/officeDocument/2006/relationships/hyperlink" Target="http://data.metrobus.cdmx.gob.mx/transparencia/art121_XXX.html" TargetMode="External" /><Relationship Id="rId337" Type="http://schemas.openxmlformats.org/officeDocument/2006/relationships/hyperlink" Target="http://data.metrobus.cdmx.gob.mx/transparencia/art121_XXX.html" TargetMode="External" /><Relationship Id="rId338" Type="http://schemas.openxmlformats.org/officeDocument/2006/relationships/hyperlink" Target="http://data.metrobus.cdmx.gob.mx/transparencia/documentos/art121/XXX/leyendaLPN1.pdf" TargetMode="External" /><Relationship Id="rId339" Type="http://schemas.openxmlformats.org/officeDocument/2006/relationships/hyperlink" Target="http://data.metrobus.cdmx.gob.mx/transparencia/documentos/art121/XXX/leyendaLPN1.pdf" TargetMode="External" /><Relationship Id="rId340" Type="http://schemas.openxmlformats.org/officeDocument/2006/relationships/hyperlink" Target="http://data.metrobus.cdmx.gob.mx/transparencia/documentos/art121/XXX/leyendaLPN1.pdf" TargetMode="External" /><Relationship Id="rId341" Type="http://schemas.openxmlformats.org/officeDocument/2006/relationships/hyperlink" Target="http://data.metrobus.cdmx.gob.mx/transparencia/documentos/art121/XXX/leyendaLPN1.pdf" TargetMode="External" /><Relationship Id="rId342" Type="http://schemas.openxmlformats.org/officeDocument/2006/relationships/hyperlink" Target="http://data.metrobus.cdmx.gob.mx/transparencia/documentos/art121/XXX/leyendaLPN1.pdf" TargetMode="External" /><Relationship Id="rId343" Type="http://schemas.openxmlformats.org/officeDocument/2006/relationships/hyperlink" Target="http://data.metrobus.cdmx.gob.mx/transparencia/documentos/art121/XXX/leyendaLPN1.pdf" TargetMode="External" /><Relationship Id="rId344" Type="http://schemas.openxmlformats.org/officeDocument/2006/relationships/hyperlink" Target="http://data.metrobus.cdmx.gob.mx/transparencia/documentos/art121/XXX/leyendaLPN1.pdf" TargetMode="External" /><Relationship Id="rId345" Type="http://schemas.openxmlformats.org/officeDocument/2006/relationships/hyperlink" Target="http://data.metrobus.cdmx.gob.mx/transparencia/documentos/art121/XXX/leyendaLPN1.pdf" TargetMode="External" /><Relationship Id="rId346"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W169"/>
  <sheetViews>
    <sheetView tabSelected="1" zoomScale="55" zoomScaleNormal="55" zoomScalePageLayoutView="0" workbookViewId="0" topLeftCell="A156">
      <selection activeCell="A164" sqref="A164:IV165"/>
    </sheetView>
  </sheetViews>
  <sheetFormatPr defaultColWidth="11.125" defaultRowHeight="15.75"/>
  <cols>
    <col min="1" max="4" width="22.875" style="1" customWidth="1"/>
    <col min="5" max="5" width="28.375" style="1" customWidth="1"/>
    <col min="6" max="8" width="22.875" style="1" customWidth="1"/>
    <col min="9" max="17" width="20.375" style="1" customWidth="1"/>
    <col min="18" max="23" width="30.125" style="1" customWidth="1"/>
    <col min="24" max="28" width="31.00390625" style="1" customWidth="1"/>
    <col min="29" max="29" width="31.00390625" style="54" customWidth="1"/>
    <col min="30" max="35" width="32.50390625" style="1" customWidth="1"/>
    <col min="36" max="39" width="44.875" style="1" customWidth="1"/>
    <col min="40" max="49" width="18.625" style="1" customWidth="1"/>
    <col min="50" max="16384" width="11.125" style="1" customWidth="1"/>
  </cols>
  <sheetData>
    <row r="1" spans="1:49" ht="46.5" customHeight="1" thickBot="1" thickTop="1">
      <c r="A1" s="113" t="s">
        <v>43</v>
      </c>
      <c r="B1" s="113"/>
      <c r="C1" s="113"/>
      <c r="D1" s="113"/>
      <c r="E1" s="113"/>
      <c r="F1" s="113"/>
      <c r="G1" s="113"/>
      <c r="H1" s="114"/>
      <c r="I1" s="113" t="s">
        <v>43</v>
      </c>
      <c r="J1" s="113"/>
      <c r="K1" s="113"/>
      <c r="L1" s="113"/>
      <c r="M1" s="113"/>
      <c r="N1" s="113"/>
      <c r="O1" s="113"/>
      <c r="P1" s="113"/>
      <c r="Q1" s="114"/>
      <c r="R1" s="113" t="s">
        <v>9</v>
      </c>
      <c r="S1" s="113"/>
      <c r="T1" s="113"/>
      <c r="U1" s="113"/>
      <c r="V1" s="113"/>
      <c r="W1" s="113"/>
      <c r="X1" s="114" t="s">
        <v>9</v>
      </c>
      <c r="Y1" s="133"/>
      <c r="Z1" s="133"/>
      <c r="AA1" s="133"/>
      <c r="AB1" s="133"/>
      <c r="AC1" s="134"/>
      <c r="AD1" s="114" t="s">
        <v>9</v>
      </c>
      <c r="AE1" s="133"/>
      <c r="AF1" s="133"/>
      <c r="AG1" s="133"/>
      <c r="AH1" s="133"/>
      <c r="AI1" s="133"/>
      <c r="AJ1" s="130" t="s">
        <v>9</v>
      </c>
      <c r="AK1" s="131"/>
      <c r="AL1" s="131"/>
      <c r="AM1" s="132"/>
      <c r="AN1" s="130" t="s">
        <v>9</v>
      </c>
      <c r="AO1" s="131"/>
      <c r="AP1" s="131"/>
      <c r="AQ1" s="131"/>
      <c r="AR1" s="131"/>
      <c r="AS1" s="131"/>
      <c r="AT1" s="131"/>
      <c r="AU1" s="131"/>
      <c r="AV1" s="131"/>
      <c r="AW1" s="132"/>
    </row>
    <row r="2" spans="1:49" ht="45.75" customHeight="1" thickBot="1" thickTop="1">
      <c r="A2" s="121" t="s">
        <v>10</v>
      </c>
      <c r="B2" s="121" t="s">
        <v>11</v>
      </c>
      <c r="C2" s="115" t="s">
        <v>12</v>
      </c>
      <c r="D2" s="116"/>
      <c r="E2" s="116"/>
      <c r="F2" s="116"/>
      <c r="G2" s="116"/>
      <c r="H2" s="116"/>
      <c r="I2" s="115" t="s">
        <v>12</v>
      </c>
      <c r="J2" s="116"/>
      <c r="K2" s="116"/>
      <c r="L2" s="116"/>
      <c r="M2" s="116"/>
      <c r="N2" s="116"/>
      <c r="O2" s="116"/>
      <c r="P2" s="116"/>
      <c r="Q2" s="116"/>
      <c r="R2" s="115" t="s">
        <v>19</v>
      </c>
      <c r="S2" s="116"/>
      <c r="T2" s="116"/>
      <c r="U2" s="116"/>
      <c r="V2" s="116"/>
      <c r="W2" s="116"/>
      <c r="X2" s="115" t="s">
        <v>19</v>
      </c>
      <c r="Y2" s="116"/>
      <c r="Z2" s="116"/>
      <c r="AA2" s="116"/>
      <c r="AB2" s="116"/>
      <c r="AC2" s="135"/>
      <c r="AD2" s="115" t="s">
        <v>12</v>
      </c>
      <c r="AE2" s="116"/>
      <c r="AF2" s="116"/>
      <c r="AG2" s="116"/>
      <c r="AH2" s="116"/>
      <c r="AI2" s="116"/>
      <c r="AJ2" s="115" t="s">
        <v>12</v>
      </c>
      <c r="AK2" s="116"/>
      <c r="AL2" s="116"/>
      <c r="AM2" s="116"/>
      <c r="AN2" s="116" t="s">
        <v>12</v>
      </c>
      <c r="AO2" s="116"/>
      <c r="AP2" s="116"/>
      <c r="AQ2" s="116"/>
      <c r="AR2" s="116"/>
      <c r="AS2" s="116"/>
      <c r="AT2" s="116"/>
      <c r="AU2" s="116"/>
      <c r="AV2" s="116"/>
      <c r="AW2" s="116"/>
    </row>
    <row r="3" spans="1:49" ht="54.75" customHeight="1" thickBot="1" thickTop="1">
      <c r="A3" s="122"/>
      <c r="B3" s="122"/>
      <c r="C3" s="119" t="s">
        <v>0</v>
      </c>
      <c r="D3" s="119" t="s">
        <v>13</v>
      </c>
      <c r="E3" s="119" t="s">
        <v>14</v>
      </c>
      <c r="F3" s="119" t="s">
        <v>15</v>
      </c>
      <c r="G3" s="119" t="s">
        <v>16</v>
      </c>
      <c r="H3" s="119" t="s">
        <v>17</v>
      </c>
      <c r="I3" s="125" t="s">
        <v>44</v>
      </c>
      <c r="J3" s="126"/>
      <c r="K3" s="127"/>
      <c r="L3" s="119" t="s">
        <v>5</v>
      </c>
      <c r="M3" s="119" t="s">
        <v>6</v>
      </c>
      <c r="N3" s="125" t="s">
        <v>18</v>
      </c>
      <c r="O3" s="126"/>
      <c r="P3" s="127"/>
      <c r="Q3" s="119" t="s">
        <v>5</v>
      </c>
      <c r="R3" s="119" t="s">
        <v>2</v>
      </c>
      <c r="S3" s="119" t="s">
        <v>48</v>
      </c>
      <c r="T3" s="119" t="s">
        <v>20</v>
      </c>
      <c r="U3" s="119" t="s">
        <v>49</v>
      </c>
      <c r="V3" s="119" t="s">
        <v>21</v>
      </c>
      <c r="W3" s="119" t="s">
        <v>22</v>
      </c>
      <c r="X3" s="117" t="s">
        <v>23</v>
      </c>
      <c r="Y3" s="117" t="s">
        <v>24</v>
      </c>
      <c r="Z3" s="117" t="s">
        <v>25</v>
      </c>
      <c r="AA3" s="117" t="s">
        <v>26</v>
      </c>
      <c r="AB3" s="117" t="s">
        <v>3</v>
      </c>
      <c r="AC3" s="128" t="s">
        <v>27</v>
      </c>
      <c r="AD3" s="125" t="s">
        <v>7</v>
      </c>
      <c r="AE3" s="127"/>
      <c r="AF3" s="119" t="s">
        <v>30</v>
      </c>
      <c r="AG3" s="119" t="s">
        <v>31</v>
      </c>
      <c r="AH3" s="119" t="s">
        <v>8</v>
      </c>
      <c r="AI3" s="117" t="s">
        <v>32</v>
      </c>
      <c r="AJ3" s="125" t="s">
        <v>50</v>
      </c>
      <c r="AK3" s="126"/>
      <c r="AL3" s="126"/>
      <c r="AM3" s="127"/>
      <c r="AN3" s="123" t="s">
        <v>51</v>
      </c>
      <c r="AO3" s="123" t="s">
        <v>37</v>
      </c>
      <c r="AP3" s="123" t="s">
        <v>38</v>
      </c>
      <c r="AQ3" s="123" t="s">
        <v>52</v>
      </c>
      <c r="AR3" s="123" t="s">
        <v>39</v>
      </c>
      <c r="AS3" s="123" t="s">
        <v>53</v>
      </c>
      <c r="AT3" s="123" t="s">
        <v>40</v>
      </c>
      <c r="AU3" s="123" t="s">
        <v>41</v>
      </c>
      <c r="AV3" s="123" t="s">
        <v>42</v>
      </c>
      <c r="AW3" s="123" t="s">
        <v>4</v>
      </c>
    </row>
    <row r="4" spans="1:49" ht="69" customHeight="1" thickTop="1">
      <c r="A4" s="122"/>
      <c r="B4" s="122"/>
      <c r="C4" s="120"/>
      <c r="D4" s="120"/>
      <c r="E4" s="120"/>
      <c r="F4" s="120"/>
      <c r="G4" s="120"/>
      <c r="H4" s="120"/>
      <c r="I4" s="18" t="s">
        <v>45</v>
      </c>
      <c r="J4" s="18" t="s">
        <v>46</v>
      </c>
      <c r="K4" s="18" t="s">
        <v>47</v>
      </c>
      <c r="L4" s="120"/>
      <c r="M4" s="120"/>
      <c r="N4" s="18" t="s">
        <v>45</v>
      </c>
      <c r="O4" s="18" t="s">
        <v>46</v>
      </c>
      <c r="P4" s="18" t="s">
        <v>47</v>
      </c>
      <c r="Q4" s="120"/>
      <c r="R4" s="120"/>
      <c r="S4" s="120"/>
      <c r="T4" s="120"/>
      <c r="U4" s="120"/>
      <c r="V4" s="120"/>
      <c r="W4" s="120"/>
      <c r="X4" s="118"/>
      <c r="Y4" s="118"/>
      <c r="Z4" s="118"/>
      <c r="AA4" s="118"/>
      <c r="AB4" s="118"/>
      <c r="AC4" s="129"/>
      <c r="AD4" s="18" t="s">
        <v>28</v>
      </c>
      <c r="AE4" s="18" t="s">
        <v>29</v>
      </c>
      <c r="AF4" s="120"/>
      <c r="AG4" s="120"/>
      <c r="AH4" s="120"/>
      <c r="AI4" s="118"/>
      <c r="AJ4" s="18" t="s">
        <v>33</v>
      </c>
      <c r="AK4" s="18" t="s">
        <v>34</v>
      </c>
      <c r="AL4" s="18" t="s">
        <v>35</v>
      </c>
      <c r="AM4" s="18" t="s">
        <v>36</v>
      </c>
      <c r="AN4" s="124"/>
      <c r="AO4" s="124"/>
      <c r="AP4" s="124"/>
      <c r="AQ4" s="124"/>
      <c r="AR4" s="124"/>
      <c r="AS4" s="124"/>
      <c r="AT4" s="124"/>
      <c r="AU4" s="124"/>
      <c r="AV4" s="124"/>
      <c r="AW4" s="124"/>
    </row>
    <row r="5" spans="1:49" ht="63.75">
      <c r="A5" s="5" t="s">
        <v>55</v>
      </c>
      <c r="B5" s="5" t="s">
        <v>56</v>
      </c>
      <c r="C5" s="5">
        <v>2014</v>
      </c>
      <c r="D5" s="5" t="s">
        <v>71</v>
      </c>
      <c r="E5" s="5" t="s">
        <v>78</v>
      </c>
      <c r="F5" s="2" t="s">
        <v>133</v>
      </c>
      <c r="G5" s="10" t="s">
        <v>138</v>
      </c>
      <c r="H5" s="2" t="s">
        <v>137</v>
      </c>
      <c r="I5" s="110" t="s">
        <v>139</v>
      </c>
      <c r="J5" s="110"/>
      <c r="K5" s="110"/>
      <c r="L5" s="15" t="s">
        <v>139</v>
      </c>
      <c r="M5" s="7">
        <v>261247.12</v>
      </c>
      <c r="N5" s="110" t="s">
        <v>139</v>
      </c>
      <c r="O5" s="110"/>
      <c r="P5" s="110"/>
      <c r="Q5" s="15" t="s">
        <v>139</v>
      </c>
      <c r="R5" s="5" t="s">
        <v>173</v>
      </c>
      <c r="S5" s="55" t="s">
        <v>174</v>
      </c>
      <c r="T5" s="63" t="s">
        <v>78</v>
      </c>
      <c r="U5" s="58">
        <v>41639</v>
      </c>
      <c r="V5" s="19">
        <f>+M5/1.16</f>
        <v>225213.03448275864</v>
      </c>
      <c r="W5" s="20">
        <f>+M5</f>
        <v>261247.12</v>
      </c>
      <c r="X5" s="2" t="s">
        <v>192</v>
      </c>
      <c r="Y5" s="2" t="s">
        <v>193</v>
      </c>
      <c r="Z5" s="2" t="s">
        <v>137</v>
      </c>
      <c r="AA5" s="2" t="s">
        <v>59</v>
      </c>
      <c r="AB5" s="6" t="s">
        <v>196</v>
      </c>
      <c r="AC5" s="46" t="s">
        <v>241</v>
      </c>
      <c r="AD5" s="16">
        <v>41640</v>
      </c>
      <c r="AE5" s="16">
        <v>41698</v>
      </c>
      <c r="AF5" s="45" t="s">
        <v>497</v>
      </c>
      <c r="AG5" s="2" t="s">
        <v>137</v>
      </c>
      <c r="AH5" s="2" t="s">
        <v>651</v>
      </c>
      <c r="AI5" s="2" t="s">
        <v>242</v>
      </c>
      <c r="AJ5" s="2" t="s">
        <v>137</v>
      </c>
      <c r="AK5" s="2" t="s">
        <v>137</v>
      </c>
      <c r="AL5" s="2" t="s">
        <v>137</v>
      </c>
      <c r="AM5" s="2" t="s">
        <v>137</v>
      </c>
      <c r="AN5" s="10" t="s">
        <v>495</v>
      </c>
      <c r="AO5" s="10" t="s">
        <v>137</v>
      </c>
      <c r="AP5" s="10" t="s">
        <v>137</v>
      </c>
      <c r="AQ5" s="10" t="s">
        <v>137</v>
      </c>
      <c r="AR5" s="10" t="s">
        <v>137</v>
      </c>
      <c r="AS5" s="2" t="s">
        <v>243</v>
      </c>
      <c r="AT5" s="10" t="s">
        <v>137</v>
      </c>
      <c r="AU5" s="10" t="s">
        <v>137</v>
      </c>
      <c r="AV5" s="10" t="s">
        <v>137</v>
      </c>
      <c r="AW5" s="14" t="s">
        <v>137</v>
      </c>
    </row>
    <row r="6" spans="1:49" ht="63.75">
      <c r="A6" s="5" t="s">
        <v>55</v>
      </c>
      <c r="B6" s="5" t="s">
        <v>56</v>
      </c>
      <c r="C6" s="5">
        <v>2014</v>
      </c>
      <c r="D6" s="5" t="s">
        <v>71</v>
      </c>
      <c r="E6" s="5" t="s">
        <v>79</v>
      </c>
      <c r="F6" s="2" t="s">
        <v>134</v>
      </c>
      <c r="G6" s="45" t="s">
        <v>641</v>
      </c>
      <c r="H6" s="2" t="s">
        <v>137</v>
      </c>
      <c r="I6" s="110" t="s">
        <v>139</v>
      </c>
      <c r="J6" s="110"/>
      <c r="K6" s="110"/>
      <c r="L6" s="15" t="s">
        <v>139</v>
      </c>
      <c r="M6" s="7">
        <v>56101.38</v>
      </c>
      <c r="N6" s="110" t="s">
        <v>139</v>
      </c>
      <c r="O6" s="110"/>
      <c r="P6" s="110"/>
      <c r="Q6" s="15" t="s">
        <v>139</v>
      </c>
      <c r="R6" s="5" t="s">
        <v>173</v>
      </c>
      <c r="S6" s="55" t="s">
        <v>174</v>
      </c>
      <c r="T6" s="63" t="s">
        <v>79</v>
      </c>
      <c r="U6" s="58">
        <v>41639</v>
      </c>
      <c r="V6" s="19">
        <f aca="true" t="shared" si="0" ref="V6:V59">+M6/1.16</f>
        <v>48363.25862068966</v>
      </c>
      <c r="W6" s="20">
        <f aca="true" t="shared" si="1" ref="W6:W59">+M6</f>
        <v>56101.38</v>
      </c>
      <c r="X6" s="2" t="s">
        <v>192</v>
      </c>
      <c r="Y6" s="2" t="s">
        <v>193</v>
      </c>
      <c r="Z6" s="2" t="s">
        <v>137</v>
      </c>
      <c r="AA6" s="2" t="s">
        <v>59</v>
      </c>
      <c r="AB6" s="2" t="s">
        <v>197</v>
      </c>
      <c r="AC6" s="46" t="s">
        <v>241</v>
      </c>
      <c r="AD6" s="16">
        <v>41640</v>
      </c>
      <c r="AE6" s="16">
        <v>41698</v>
      </c>
      <c r="AF6" s="45" t="s">
        <v>498</v>
      </c>
      <c r="AG6" s="2" t="s">
        <v>137</v>
      </c>
      <c r="AH6" s="76" t="s">
        <v>651</v>
      </c>
      <c r="AI6" s="2" t="s">
        <v>242</v>
      </c>
      <c r="AJ6" s="2" t="s">
        <v>137</v>
      </c>
      <c r="AK6" s="2" t="s">
        <v>137</v>
      </c>
      <c r="AL6" s="2" t="s">
        <v>137</v>
      </c>
      <c r="AM6" s="2" t="s">
        <v>137</v>
      </c>
      <c r="AN6" s="10" t="s">
        <v>495</v>
      </c>
      <c r="AO6" s="10" t="s">
        <v>137</v>
      </c>
      <c r="AP6" s="10" t="s">
        <v>137</v>
      </c>
      <c r="AQ6" s="10" t="s">
        <v>137</v>
      </c>
      <c r="AR6" s="10" t="s">
        <v>137</v>
      </c>
      <c r="AS6" s="2" t="s">
        <v>243</v>
      </c>
      <c r="AT6" s="10" t="s">
        <v>137</v>
      </c>
      <c r="AU6" s="10" t="s">
        <v>137</v>
      </c>
      <c r="AV6" s="10" t="s">
        <v>137</v>
      </c>
      <c r="AW6" s="14" t="s">
        <v>137</v>
      </c>
    </row>
    <row r="7" spans="1:49" ht="63.75">
      <c r="A7" s="5" t="s">
        <v>55</v>
      </c>
      <c r="B7" s="5" t="s">
        <v>56</v>
      </c>
      <c r="C7" s="5">
        <v>2014</v>
      </c>
      <c r="D7" s="5" t="s">
        <v>71</v>
      </c>
      <c r="E7" s="5" t="s">
        <v>80</v>
      </c>
      <c r="F7" s="2" t="s">
        <v>134</v>
      </c>
      <c r="G7" s="45" t="s">
        <v>641</v>
      </c>
      <c r="H7" s="2" t="s">
        <v>137</v>
      </c>
      <c r="I7" s="110" t="s">
        <v>140</v>
      </c>
      <c r="J7" s="110"/>
      <c r="K7" s="110"/>
      <c r="L7" s="15" t="s">
        <v>140</v>
      </c>
      <c r="M7" s="7">
        <v>263331.6</v>
      </c>
      <c r="N7" s="110" t="s">
        <v>140</v>
      </c>
      <c r="O7" s="110"/>
      <c r="P7" s="110"/>
      <c r="Q7" s="15" t="s">
        <v>140</v>
      </c>
      <c r="R7" s="5" t="s">
        <v>173</v>
      </c>
      <c r="S7" s="55" t="s">
        <v>174</v>
      </c>
      <c r="T7" s="63" t="s">
        <v>80</v>
      </c>
      <c r="U7" s="58">
        <v>41639</v>
      </c>
      <c r="V7" s="19">
        <f t="shared" si="0"/>
        <v>227010</v>
      </c>
      <c r="W7" s="20">
        <f t="shared" si="1"/>
        <v>263331.6</v>
      </c>
      <c r="X7" s="2" t="s">
        <v>192</v>
      </c>
      <c r="Y7" s="2" t="s">
        <v>193</v>
      </c>
      <c r="Z7" s="2" t="s">
        <v>137</v>
      </c>
      <c r="AA7" s="2" t="s">
        <v>59</v>
      </c>
      <c r="AB7" s="2" t="s">
        <v>198</v>
      </c>
      <c r="AC7" s="46" t="s">
        <v>241</v>
      </c>
      <c r="AD7" s="16">
        <v>41640</v>
      </c>
      <c r="AE7" s="16">
        <v>41683</v>
      </c>
      <c r="AF7" s="40" t="s">
        <v>499</v>
      </c>
      <c r="AG7" s="2" t="s">
        <v>137</v>
      </c>
      <c r="AH7" s="76" t="s">
        <v>651</v>
      </c>
      <c r="AI7" s="2" t="s">
        <v>242</v>
      </c>
      <c r="AJ7" s="2" t="s">
        <v>137</v>
      </c>
      <c r="AK7" s="2" t="s">
        <v>137</v>
      </c>
      <c r="AL7" s="2" t="s">
        <v>137</v>
      </c>
      <c r="AM7" s="2" t="s">
        <v>137</v>
      </c>
      <c r="AN7" s="10" t="s">
        <v>495</v>
      </c>
      <c r="AO7" s="10" t="s">
        <v>137</v>
      </c>
      <c r="AP7" s="10" t="s">
        <v>137</v>
      </c>
      <c r="AQ7" s="10" t="s">
        <v>137</v>
      </c>
      <c r="AR7" s="10" t="s">
        <v>137</v>
      </c>
      <c r="AS7" s="2" t="s">
        <v>243</v>
      </c>
      <c r="AT7" s="10" t="s">
        <v>137</v>
      </c>
      <c r="AU7" s="10" t="s">
        <v>137</v>
      </c>
      <c r="AV7" s="10" t="s">
        <v>137</v>
      </c>
      <c r="AW7" s="14" t="s">
        <v>137</v>
      </c>
    </row>
    <row r="8" spans="1:49" ht="63.75">
      <c r="A8" s="5" t="s">
        <v>55</v>
      </c>
      <c r="B8" s="5" t="s">
        <v>56</v>
      </c>
      <c r="C8" s="5">
        <v>2014</v>
      </c>
      <c r="D8" s="5" t="s">
        <v>71</v>
      </c>
      <c r="E8" s="5" t="s">
        <v>81</v>
      </c>
      <c r="F8" s="2" t="s">
        <v>134</v>
      </c>
      <c r="G8" s="45" t="s">
        <v>641</v>
      </c>
      <c r="H8" s="2" t="s">
        <v>137</v>
      </c>
      <c r="I8" s="110" t="s">
        <v>141</v>
      </c>
      <c r="J8" s="110"/>
      <c r="K8" s="110"/>
      <c r="L8" s="15" t="s">
        <v>141</v>
      </c>
      <c r="M8" s="7">
        <v>174420.12</v>
      </c>
      <c r="N8" s="110" t="s">
        <v>141</v>
      </c>
      <c r="O8" s="110"/>
      <c r="P8" s="110"/>
      <c r="Q8" s="15" t="s">
        <v>141</v>
      </c>
      <c r="R8" s="5" t="s">
        <v>175</v>
      </c>
      <c r="S8" s="55" t="s">
        <v>175</v>
      </c>
      <c r="T8" s="63" t="s">
        <v>81</v>
      </c>
      <c r="U8" s="58">
        <v>41639</v>
      </c>
      <c r="V8" s="19">
        <f t="shared" si="0"/>
        <v>150362.1724137931</v>
      </c>
      <c r="W8" s="20">
        <f t="shared" si="1"/>
        <v>174420.12</v>
      </c>
      <c r="X8" s="2" t="s">
        <v>192</v>
      </c>
      <c r="Y8" s="2" t="s">
        <v>193</v>
      </c>
      <c r="Z8" s="2" t="s">
        <v>137</v>
      </c>
      <c r="AA8" s="2" t="s">
        <v>59</v>
      </c>
      <c r="AB8" s="2" t="s">
        <v>199</v>
      </c>
      <c r="AC8" s="46" t="s">
        <v>241</v>
      </c>
      <c r="AD8" s="16">
        <v>41640</v>
      </c>
      <c r="AE8" s="16">
        <v>42004</v>
      </c>
      <c r="AF8" s="40" t="s">
        <v>500</v>
      </c>
      <c r="AG8" s="2" t="s">
        <v>137</v>
      </c>
      <c r="AH8" s="76" t="s">
        <v>651</v>
      </c>
      <c r="AI8" s="2" t="s">
        <v>242</v>
      </c>
      <c r="AJ8" s="2" t="s">
        <v>137</v>
      </c>
      <c r="AK8" s="2" t="s">
        <v>137</v>
      </c>
      <c r="AL8" s="2" t="s">
        <v>137</v>
      </c>
      <c r="AM8" s="2" t="s">
        <v>137</v>
      </c>
      <c r="AN8" s="10" t="s">
        <v>495</v>
      </c>
      <c r="AO8" s="10" t="s">
        <v>137</v>
      </c>
      <c r="AP8" s="10" t="s">
        <v>137</v>
      </c>
      <c r="AQ8" s="10" t="s">
        <v>137</v>
      </c>
      <c r="AR8" s="10" t="s">
        <v>137</v>
      </c>
      <c r="AS8" s="2" t="s">
        <v>244</v>
      </c>
      <c r="AT8" s="10" t="s">
        <v>137</v>
      </c>
      <c r="AU8" s="10" t="s">
        <v>137</v>
      </c>
      <c r="AV8" s="10" t="s">
        <v>137</v>
      </c>
      <c r="AW8" s="14" t="s">
        <v>137</v>
      </c>
    </row>
    <row r="9" spans="1:49" ht="63.75">
      <c r="A9" s="5" t="s">
        <v>55</v>
      </c>
      <c r="B9" s="5" t="s">
        <v>56</v>
      </c>
      <c r="C9" s="5">
        <v>2014</v>
      </c>
      <c r="D9" s="5" t="s">
        <v>71</v>
      </c>
      <c r="E9" s="5" t="s">
        <v>82</v>
      </c>
      <c r="F9" s="2" t="s">
        <v>134</v>
      </c>
      <c r="G9" s="45" t="s">
        <v>641</v>
      </c>
      <c r="H9" s="2" t="s">
        <v>137</v>
      </c>
      <c r="I9" s="110" t="s">
        <v>142</v>
      </c>
      <c r="J9" s="110"/>
      <c r="K9" s="110"/>
      <c r="L9" s="15" t="s">
        <v>142</v>
      </c>
      <c r="M9" s="7">
        <v>112870.12</v>
      </c>
      <c r="N9" s="110" t="s">
        <v>142</v>
      </c>
      <c r="O9" s="110"/>
      <c r="P9" s="110"/>
      <c r="Q9" s="15" t="s">
        <v>142</v>
      </c>
      <c r="R9" s="5" t="s">
        <v>173</v>
      </c>
      <c r="S9" s="55" t="s">
        <v>174</v>
      </c>
      <c r="T9" s="63" t="s">
        <v>82</v>
      </c>
      <c r="U9" s="58">
        <v>41639</v>
      </c>
      <c r="V9" s="19">
        <f t="shared" si="0"/>
        <v>97301.8275862069</v>
      </c>
      <c r="W9" s="20">
        <f t="shared" si="1"/>
        <v>112870.12</v>
      </c>
      <c r="X9" s="2" t="s">
        <v>192</v>
      </c>
      <c r="Y9" s="2" t="s">
        <v>193</v>
      </c>
      <c r="Z9" s="2" t="s">
        <v>137</v>
      </c>
      <c r="AA9" s="2" t="s">
        <v>59</v>
      </c>
      <c r="AB9" s="2" t="s">
        <v>200</v>
      </c>
      <c r="AC9" s="46" t="s">
        <v>241</v>
      </c>
      <c r="AD9" s="16">
        <v>41671</v>
      </c>
      <c r="AE9" s="16">
        <v>42004</v>
      </c>
      <c r="AF9" s="40" t="s">
        <v>501</v>
      </c>
      <c r="AG9" s="2" t="s">
        <v>137</v>
      </c>
      <c r="AH9" s="76" t="s">
        <v>651</v>
      </c>
      <c r="AI9" s="2" t="s">
        <v>242</v>
      </c>
      <c r="AJ9" s="2" t="s">
        <v>137</v>
      </c>
      <c r="AK9" s="2" t="s">
        <v>137</v>
      </c>
      <c r="AL9" s="2" t="s">
        <v>137</v>
      </c>
      <c r="AM9" s="2" t="s">
        <v>137</v>
      </c>
      <c r="AN9" s="10" t="s">
        <v>495</v>
      </c>
      <c r="AO9" s="10" t="s">
        <v>137</v>
      </c>
      <c r="AP9" s="10" t="s">
        <v>137</v>
      </c>
      <c r="AQ9" s="10" t="s">
        <v>137</v>
      </c>
      <c r="AR9" s="10" t="s">
        <v>137</v>
      </c>
      <c r="AS9" s="2" t="s">
        <v>243</v>
      </c>
      <c r="AT9" s="10" t="s">
        <v>137</v>
      </c>
      <c r="AU9" s="10" t="s">
        <v>137</v>
      </c>
      <c r="AV9" s="10" t="s">
        <v>137</v>
      </c>
      <c r="AW9" s="14" t="s">
        <v>137</v>
      </c>
    </row>
    <row r="10" spans="1:49" ht="63.75">
      <c r="A10" s="5" t="s">
        <v>55</v>
      </c>
      <c r="B10" s="5" t="s">
        <v>56</v>
      </c>
      <c r="C10" s="5">
        <v>2014</v>
      </c>
      <c r="D10" s="5" t="s">
        <v>71</v>
      </c>
      <c r="E10" s="5" t="s">
        <v>83</v>
      </c>
      <c r="F10" s="2" t="s">
        <v>134</v>
      </c>
      <c r="G10" s="45" t="s">
        <v>641</v>
      </c>
      <c r="H10" s="2" t="s">
        <v>137</v>
      </c>
      <c r="I10" s="110" t="s">
        <v>143</v>
      </c>
      <c r="J10" s="110"/>
      <c r="K10" s="110"/>
      <c r="L10" s="15" t="s">
        <v>143</v>
      </c>
      <c r="M10" s="7">
        <v>200000</v>
      </c>
      <c r="N10" s="110" t="s">
        <v>143</v>
      </c>
      <c r="O10" s="110"/>
      <c r="P10" s="110"/>
      <c r="Q10" s="15" t="s">
        <v>143</v>
      </c>
      <c r="R10" s="5" t="s">
        <v>176</v>
      </c>
      <c r="S10" s="55" t="s">
        <v>176</v>
      </c>
      <c r="T10" s="63" t="s">
        <v>83</v>
      </c>
      <c r="U10" s="58">
        <v>41674</v>
      </c>
      <c r="V10" s="19">
        <f t="shared" si="0"/>
        <v>172413.7931034483</v>
      </c>
      <c r="W10" s="20">
        <f t="shared" si="1"/>
        <v>200000</v>
      </c>
      <c r="X10" s="2" t="s">
        <v>190</v>
      </c>
      <c r="Y10" s="2" t="s">
        <v>193</v>
      </c>
      <c r="Z10" s="2" t="s">
        <v>137</v>
      </c>
      <c r="AA10" s="2" t="s">
        <v>59</v>
      </c>
      <c r="AB10" s="2" t="s">
        <v>201</v>
      </c>
      <c r="AC10" s="46" t="s">
        <v>241</v>
      </c>
      <c r="AD10" s="16">
        <v>41674</v>
      </c>
      <c r="AE10" s="16">
        <v>42004</v>
      </c>
      <c r="AF10" s="40" t="s">
        <v>502</v>
      </c>
      <c r="AG10" s="2" t="s">
        <v>137</v>
      </c>
      <c r="AH10" s="76" t="s">
        <v>651</v>
      </c>
      <c r="AI10" s="2" t="s">
        <v>242</v>
      </c>
      <c r="AJ10" s="2" t="s">
        <v>137</v>
      </c>
      <c r="AK10" s="2" t="s">
        <v>137</v>
      </c>
      <c r="AL10" s="2" t="s">
        <v>137</v>
      </c>
      <c r="AM10" s="2" t="s">
        <v>137</v>
      </c>
      <c r="AN10" s="10" t="s">
        <v>495</v>
      </c>
      <c r="AO10" s="10" t="s">
        <v>137</v>
      </c>
      <c r="AP10" s="10" t="s">
        <v>137</v>
      </c>
      <c r="AQ10" s="10" t="s">
        <v>137</v>
      </c>
      <c r="AR10" s="10" t="s">
        <v>137</v>
      </c>
      <c r="AS10" s="2" t="s">
        <v>243</v>
      </c>
      <c r="AT10" s="10" t="s">
        <v>137</v>
      </c>
      <c r="AU10" s="10" t="s">
        <v>137</v>
      </c>
      <c r="AV10" s="10" t="s">
        <v>137</v>
      </c>
      <c r="AW10" s="14" t="s">
        <v>137</v>
      </c>
    </row>
    <row r="11" spans="1:49" ht="63.75">
      <c r="A11" s="5" t="s">
        <v>55</v>
      </c>
      <c r="B11" s="5" t="s">
        <v>56</v>
      </c>
      <c r="C11" s="5">
        <v>2014</v>
      </c>
      <c r="D11" s="5" t="s">
        <v>71</v>
      </c>
      <c r="E11" s="5" t="s">
        <v>84</v>
      </c>
      <c r="F11" s="2" t="s">
        <v>133</v>
      </c>
      <c r="G11" s="45" t="s">
        <v>641</v>
      </c>
      <c r="H11" s="2" t="s">
        <v>137</v>
      </c>
      <c r="I11" s="110" t="s">
        <v>139</v>
      </c>
      <c r="J11" s="110"/>
      <c r="K11" s="110"/>
      <c r="L11" s="15" t="s">
        <v>139</v>
      </c>
      <c r="M11" s="7">
        <v>1436235.6</v>
      </c>
      <c r="N11" s="110" t="s">
        <v>139</v>
      </c>
      <c r="O11" s="110"/>
      <c r="P11" s="110"/>
      <c r="Q11" s="15" t="s">
        <v>139</v>
      </c>
      <c r="R11" s="5" t="s">
        <v>173</v>
      </c>
      <c r="S11" s="55" t="s">
        <v>174</v>
      </c>
      <c r="T11" s="63" t="s">
        <v>84</v>
      </c>
      <c r="U11" s="58">
        <v>41699</v>
      </c>
      <c r="V11" s="19">
        <f t="shared" si="0"/>
        <v>1238134.1379310347</v>
      </c>
      <c r="W11" s="20">
        <f t="shared" si="1"/>
        <v>1436235.6</v>
      </c>
      <c r="X11" s="2" t="s">
        <v>192</v>
      </c>
      <c r="Y11" s="2" t="s">
        <v>193</v>
      </c>
      <c r="Z11" s="2" t="s">
        <v>137</v>
      </c>
      <c r="AA11" s="2" t="s">
        <v>59</v>
      </c>
      <c r="AB11" s="6" t="s">
        <v>196</v>
      </c>
      <c r="AC11" s="46" t="s">
        <v>241</v>
      </c>
      <c r="AD11" s="16">
        <v>41699</v>
      </c>
      <c r="AE11" s="16">
        <v>42004</v>
      </c>
      <c r="AF11" s="45" t="s">
        <v>503</v>
      </c>
      <c r="AG11" s="2" t="s">
        <v>137</v>
      </c>
      <c r="AH11" s="76" t="s">
        <v>651</v>
      </c>
      <c r="AI11" s="2" t="s">
        <v>242</v>
      </c>
      <c r="AJ11" s="2" t="s">
        <v>137</v>
      </c>
      <c r="AK11" s="2" t="s">
        <v>137</v>
      </c>
      <c r="AL11" s="2" t="s">
        <v>137</v>
      </c>
      <c r="AM11" s="2" t="s">
        <v>137</v>
      </c>
      <c r="AN11" s="10" t="s">
        <v>495</v>
      </c>
      <c r="AO11" s="10" t="s">
        <v>137</v>
      </c>
      <c r="AP11" s="10" t="s">
        <v>137</v>
      </c>
      <c r="AQ11" s="10" t="s">
        <v>137</v>
      </c>
      <c r="AR11" s="10" t="s">
        <v>137</v>
      </c>
      <c r="AS11" s="2" t="s">
        <v>243</v>
      </c>
      <c r="AT11" s="10" t="s">
        <v>137</v>
      </c>
      <c r="AU11" s="10" t="s">
        <v>137</v>
      </c>
      <c r="AV11" s="10" t="s">
        <v>137</v>
      </c>
      <c r="AW11" s="14" t="s">
        <v>137</v>
      </c>
    </row>
    <row r="12" spans="1:49" ht="63.75">
      <c r="A12" s="5" t="s">
        <v>55</v>
      </c>
      <c r="B12" s="5" t="s">
        <v>56</v>
      </c>
      <c r="C12" s="5">
        <v>2014</v>
      </c>
      <c r="D12" s="5" t="s">
        <v>71</v>
      </c>
      <c r="E12" s="5" t="s">
        <v>85</v>
      </c>
      <c r="F12" s="2" t="s">
        <v>134</v>
      </c>
      <c r="G12" s="45" t="s">
        <v>641</v>
      </c>
      <c r="H12" s="2" t="s">
        <v>137</v>
      </c>
      <c r="I12" s="110" t="s">
        <v>139</v>
      </c>
      <c r="J12" s="110"/>
      <c r="K12" s="110"/>
      <c r="L12" s="15" t="s">
        <v>139</v>
      </c>
      <c r="M12" s="7">
        <v>280506.89999999997</v>
      </c>
      <c r="N12" s="110" t="s">
        <v>139</v>
      </c>
      <c r="O12" s="110"/>
      <c r="P12" s="110"/>
      <c r="Q12" s="15" t="s">
        <v>139</v>
      </c>
      <c r="R12" s="5" t="s">
        <v>173</v>
      </c>
      <c r="S12" s="55" t="s">
        <v>174</v>
      </c>
      <c r="T12" s="63" t="s">
        <v>85</v>
      </c>
      <c r="U12" s="58">
        <v>41699</v>
      </c>
      <c r="V12" s="19">
        <f t="shared" si="0"/>
        <v>241816.29310344826</v>
      </c>
      <c r="W12" s="20">
        <f t="shared" si="1"/>
        <v>280506.89999999997</v>
      </c>
      <c r="X12" s="2" t="s">
        <v>192</v>
      </c>
      <c r="Y12" s="2" t="s">
        <v>193</v>
      </c>
      <c r="Z12" s="2" t="s">
        <v>137</v>
      </c>
      <c r="AA12" s="2" t="s">
        <v>59</v>
      </c>
      <c r="AB12" s="2" t="s">
        <v>197</v>
      </c>
      <c r="AC12" s="46" t="s">
        <v>241</v>
      </c>
      <c r="AD12" s="16">
        <v>41699</v>
      </c>
      <c r="AE12" s="16">
        <v>42004</v>
      </c>
      <c r="AF12" s="45" t="s">
        <v>504</v>
      </c>
      <c r="AG12" s="2" t="s">
        <v>137</v>
      </c>
      <c r="AH12" s="76" t="s">
        <v>651</v>
      </c>
      <c r="AI12" s="2" t="s">
        <v>242</v>
      </c>
      <c r="AJ12" s="2" t="s">
        <v>137</v>
      </c>
      <c r="AK12" s="2" t="s">
        <v>137</v>
      </c>
      <c r="AL12" s="2" t="s">
        <v>137</v>
      </c>
      <c r="AM12" s="2" t="s">
        <v>137</v>
      </c>
      <c r="AN12" s="10" t="s">
        <v>495</v>
      </c>
      <c r="AO12" s="10" t="s">
        <v>137</v>
      </c>
      <c r="AP12" s="10" t="s">
        <v>137</v>
      </c>
      <c r="AQ12" s="10" t="s">
        <v>137</v>
      </c>
      <c r="AR12" s="10" t="s">
        <v>137</v>
      </c>
      <c r="AS12" s="2" t="s">
        <v>243</v>
      </c>
      <c r="AT12" s="10" t="s">
        <v>137</v>
      </c>
      <c r="AU12" s="10" t="s">
        <v>137</v>
      </c>
      <c r="AV12" s="10" t="s">
        <v>137</v>
      </c>
      <c r="AW12" s="14" t="s">
        <v>137</v>
      </c>
    </row>
    <row r="13" spans="1:49" ht="63.75">
      <c r="A13" s="5" t="s">
        <v>55</v>
      </c>
      <c r="B13" s="5" t="s">
        <v>67</v>
      </c>
      <c r="C13" s="5">
        <v>2014</v>
      </c>
      <c r="D13" s="5" t="s">
        <v>71</v>
      </c>
      <c r="E13" s="5" t="s">
        <v>86</v>
      </c>
      <c r="F13" s="2" t="s">
        <v>134</v>
      </c>
      <c r="G13" s="45" t="s">
        <v>641</v>
      </c>
      <c r="H13" s="2" t="s">
        <v>137</v>
      </c>
      <c r="I13" s="110" t="s">
        <v>144</v>
      </c>
      <c r="J13" s="110"/>
      <c r="K13" s="110"/>
      <c r="L13" s="15" t="s">
        <v>144</v>
      </c>
      <c r="M13" s="7">
        <v>187320.89</v>
      </c>
      <c r="N13" s="110" t="s">
        <v>144</v>
      </c>
      <c r="O13" s="110"/>
      <c r="P13" s="110"/>
      <c r="Q13" s="15" t="s">
        <v>144</v>
      </c>
      <c r="R13" s="5" t="s">
        <v>177</v>
      </c>
      <c r="S13" s="55" t="s">
        <v>177</v>
      </c>
      <c r="T13" s="63" t="s">
        <v>86</v>
      </c>
      <c r="U13" s="58">
        <v>41716</v>
      </c>
      <c r="V13" s="19">
        <f t="shared" si="0"/>
        <v>161483.525862069</v>
      </c>
      <c r="W13" s="20">
        <f t="shared" si="1"/>
        <v>187320.89</v>
      </c>
      <c r="X13" s="2" t="s">
        <v>192</v>
      </c>
      <c r="Y13" s="2" t="s">
        <v>193</v>
      </c>
      <c r="Z13" s="2" t="s">
        <v>137</v>
      </c>
      <c r="AA13" s="2" t="s">
        <v>194</v>
      </c>
      <c r="AB13" s="2" t="s">
        <v>202</v>
      </c>
      <c r="AC13" s="46" t="s">
        <v>241</v>
      </c>
      <c r="AD13" s="16">
        <v>41716</v>
      </c>
      <c r="AE13" s="16">
        <v>41744</v>
      </c>
      <c r="AF13" s="40" t="s">
        <v>505</v>
      </c>
      <c r="AG13" s="2" t="s">
        <v>137</v>
      </c>
      <c r="AH13" s="76" t="s">
        <v>651</v>
      </c>
      <c r="AI13" s="2" t="s">
        <v>242</v>
      </c>
      <c r="AJ13" s="2" t="s">
        <v>137</v>
      </c>
      <c r="AK13" s="2" t="s">
        <v>137</v>
      </c>
      <c r="AL13" s="2" t="s">
        <v>137</v>
      </c>
      <c r="AM13" s="2" t="s">
        <v>137</v>
      </c>
      <c r="AN13" s="10" t="s">
        <v>495</v>
      </c>
      <c r="AO13" s="10" t="s">
        <v>137</v>
      </c>
      <c r="AP13" s="10" t="s">
        <v>137</v>
      </c>
      <c r="AQ13" s="10" t="s">
        <v>137</v>
      </c>
      <c r="AR13" s="10" t="s">
        <v>137</v>
      </c>
      <c r="AS13" s="2" t="s">
        <v>243</v>
      </c>
      <c r="AT13" s="10" t="s">
        <v>137</v>
      </c>
      <c r="AU13" s="10" t="s">
        <v>137</v>
      </c>
      <c r="AV13" s="10" t="s">
        <v>137</v>
      </c>
      <c r="AW13" s="14" t="s">
        <v>137</v>
      </c>
    </row>
    <row r="14" spans="1:49" ht="63.75">
      <c r="A14" s="5" t="s">
        <v>55</v>
      </c>
      <c r="B14" s="5" t="s">
        <v>67</v>
      </c>
      <c r="C14" s="5">
        <v>2014</v>
      </c>
      <c r="D14" s="5" t="s">
        <v>71</v>
      </c>
      <c r="E14" s="5" t="s">
        <v>87</v>
      </c>
      <c r="F14" s="2" t="s">
        <v>134</v>
      </c>
      <c r="G14" s="45" t="s">
        <v>641</v>
      </c>
      <c r="H14" s="2" t="s">
        <v>137</v>
      </c>
      <c r="I14" s="110" t="s">
        <v>145</v>
      </c>
      <c r="J14" s="110"/>
      <c r="K14" s="110"/>
      <c r="L14" s="15" t="s">
        <v>145</v>
      </c>
      <c r="M14" s="7">
        <v>79667.76000000001</v>
      </c>
      <c r="N14" s="110" t="s">
        <v>145</v>
      </c>
      <c r="O14" s="110"/>
      <c r="P14" s="110"/>
      <c r="Q14" s="15" t="s">
        <v>145</v>
      </c>
      <c r="R14" s="5" t="s">
        <v>177</v>
      </c>
      <c r="S14" s="55" t="s">
        <v>177</v>
      </c>
      <c r="T14" s="63" t="s">
        <v>87</v>
      </c>
      <c r="U14" s="58">
        <v>41716</v>
      </c>
      <c r="V14" s="19">
        <f t="shared" si="0"/>
        <v>68679.10344827587</v>
      </c>
      <c r="W14" s="20">
        <f t="shared" si="1"/>
        <v>79667.76000000001</v>
      </c>
      <c r="X14" s="2" t="s">
        <v>192</v>
      </c>
      <c r="Y14" s="2" t="s">
        <v>193</v>
      </c>
      <c r="Z14" s="2" t="s">
        <v>137</v>
      </c>
      <c r="AA14" s="2" t="s">
        <v>194</v>
      </c>
      <c r="AB14" s="2" t="s">
        <v>203</v>
      </c>
      <c r="AC14" s="46" t="s">
        <v>241</v>
      </c>
      <c r="AD14" s="16">
        <v>41716</v>
      </c>
      <c r="AE14" s="16">
        <v>41744</v>
      </c>
      <c r="AF14" s="40" t="s">
        <v>506</v>
      </c>
      <c r="AG14" s="2" t="s">
        <v>137</v>
      </c>
      <c r="AH14" s="76" t="s">
        <v>651</v>
      </c>
      <c r="AI14" s="2" t="s">
        <v>242</v>
      </c>
      <c r="AJ14" s="2" t="s">
        <v>137</v>
      </c>
      <c r="AK14" s="2" t="s">
        <v>137</v>
      </c>
      <c r="AL14" s="2" t="s">
        <v>137</v>
      </c>
      <c r="AM14" s="2" t="s">
        <v>137</v>
      </c>
      <c r="AN14" s="10" t="s">
        <v>495</v>
      </c>
      <c r="AO14" s="10" t="s">
        <v>137</v>
      </c>
      <c r="AP14" s="10" t="s">
        <v>137</v>
      </c>
      <c r="AQ14" s="10" t="s">
        <v>137</v>
      </c>
      <c r="AR14" s="10" t="s">
        <v>137</v>
      </c>
      <c r="AS14" s="2" t="s">
        <v>243</v>
      </c>
      <c r="AT14" s="10" t="s">
        <v>137</v>
      </c>
      <c r="AU14" s="10" t="s">
        <v>137</v>
      </c>
      <c r="AV14" s="10" t="s">
        <v>137</v>
      </c>
      <c r="AW14" s="14" t="s">
        <v>137</v>
      </c>
    </row>
    <row r="15" spans="1:49" ht="63.75">
      <c r="A15" s="5" t="s">
        <v>55</v>
      </c>
      <c r="B15" s="5" t="s">
        <v>56</v>
      </c>
      <c r="C15" s="5">
        <v>2014</v>
      </c>
      <c r="D15" s="5" t="s">
        <v>71</v>
      </c>
      <c r="E15" s="5" t="s">
        <v>88</v>
      </c>
      <c r="F15" s="2" t="s">
        <v>134</v>
      </c>
      <c r="G15" s="45" t="s">
        <v>641</v>
      </c>
      <c r="H15" s="2" t="s">
        <v>137</v>
      </c>
      <c r="I15" s="110" t="s">
        <v>146</v>
      </c>
      <c r="J15" s="110"/>
      <c r="K15" s="110"/>
      <c r="L15" s="15" t="s">
        <v>146</v>
      </c>
      <c r="M15" s="7">
        <v>180960</v>
      </c>
      <c r="N15" s="110" t="s">
        <v>146</v>
      </c>
      <c r="O15" s="110"/>
      <c r="P15" s="110"/>
      <c r="Q15" s="15" t="s">
        <v>146</v>
      </c>
      <c r="R15" s="5" t="s">
        <v>178</v>
      </c>
      <c r="S15" s="55" t="s">
        <v>178</v>
      </c>
      <c r="T15" s="63" t="s">
        <v>88</v>
      </c>
      <c r="U15" s="58">
        <v>41716</v>
      </c>
      <c r="V15" s="19">
        <f t="shared" si="0"/>
        <v>156000</v>
      </c>
      <c r="W15" s="20">
        <f t="shared" si="1"/>
        <v>180960</v>
      </c>
      <c r="X15" s="2" t="s">
        <v>192</v>
      </c>
      <c r="Y15" s="2" t="s">
        <v>193</v>
      </c>
      <c r="Z15" s="2" t="s">
        <v>137</v>
      </c>
      <c r="AA15" s="2" t="s">
        <v>194</v>
      </c>
      <c r="AB15" s="2" t="s">
        <v>204</v>
      </c>
      <c r="AC15" s="47">
        <f>+(W15/1.16)*0.15</f>
        <v>23400</v>
      </c>
      <c r="AD15" s="16">
        <v>41716</v>
      </c>
      <c r="AE15" s="16">
        <v>41744</v>
      </c>
      <c r="AF15" s="40" t="s">
        <v>507</v>
      </c>
      <c r="AG15" s="2" t="s">
        <v>137</v>
      </c>
      <c r="AH15" s="76" t="s">
        <v>651</v>
      </c>
      <c r="AI15" s="2" t="s">
        <v>242</v>
      </c>
      <c r="AJ15" s="2" t="s">
        <v>137</v>
      </c>
      <c r="AK15" s="2" t="s">
        <v>137</v>
      </c>
      <c r="AL15" s="2" t="s">
        <v>137</v>
      </c>
      <c r="AM15" s="2" t="s">
        <v>137</v>
      </c>
      <c r="AN15" s="10" t="s">
        <v>495</v>
      </c>
      <c r="AO15" s="10" t="s">
        <v>137</v>
      </c>
      <c r="AP15" s="10" t="s">
        <v>137</v>
      </c>
      <c r="AQ15" s="10" t="s">
        <v>137</v>
      </c>
      <c r="AR15" s="10" t="s">
        <v>137</v>
      </c>
      <c r="AS15" s="2" t="s">
        <v>243</v>
      </c>
      <c r="AT15" s="10" t="s">
        <v>137</v>
      </c>
      <c r="AU15" s="10" t="s">
        <v>137</v>
      </c>
      <c r="AV15" s="10" t="s">
        <v>137</v>
      </c>
      <c r="AW15" s="14" t="s">
        <v>137</v>
      </c>
    </row>
    <row r="16" spans="1:49" ht="79.5">
      <c r="A16" s="5" t="s">
        <v>55</v>
      </c>
      <c r="B16" s="5" t="s">
        <v>67</v>
      </c>
      <c r="C16" s="5">
        <v>2014</v>
      </c>
      <c r="D16" s="5" t="s">
        <v>72</v>
      </c>
      <c r="E16" s="5" t="s">
        <v>89</v>
      </c>
      <c r="F16" s="2" t="s">
        <v>135</v>
      </c>
      <c r="G16" s="45" t="s">
        <v>641</v>
      </c>
      <c r="H16" s="2" t="s">
        <v>137</v>
      </c>
      <c r="I16" s="110" t="s">
        <v>147</v>
      </c>
      <c r="J16" s="110"/>
      <c r="K16" s="110"/>
      <c r="L16" s="15" t="s">
        <v>147</v>
      </c>
      <c r="M16" s="7">
        <v>649600</v>
      </c>
      <c r="N16" s="110" t="s">
        <v>147</v>
      </c>
      <c r="O16" s="110"/>
      <c r="P16" s="110"/>
      <c r="Q16" s="15" t="s">
        <v>147</v>
      </c>
      <c r="R16" s="5" t="s">
        <v>179</v>
      </c>
      <c r="S16" s="55" t="s">
        <v>179</v>
      </c>
      <c r="T16" s="63" t="s">
        <v>89</v>
      </c>
      <c r="U16" s="58">
        <v>74646</v>
      </c>
      <c r="V16" s="19">
        <f t="shared" si="0"/>
        <v>560000</v>
      </c>
      <c r="W16" s="20">
        <f t="shared" si="1"/>
        <v>649600</v>
      </c>
      <c r="X16" s="2" t="s">
        <v>192</v>
      </c>
      <c r="Y16" s="2" t="s">
        <v>193</v>
      </c>
      <c r="Z16" s="2" t="s">
        <v>137</v>
      </c>
      <c r="AA16" s="2" t="s">
        <v>194</v>
      </c>
      <c r="AB16" s="2" t="s">
        <v>205</v>
      </c>
      <c r="AC16" s="47">
        <f>+(W16/1.16)*0.15</f>
        <v>84000</v>
      </c>
      <c r="AD16" s="16">
        <v>41774</v>
      </c>
      <c r="AE16" s="16">
        <v>74692</v>
      </c>
      <c r="AF16" s="40" t="s">
        <v>508</v>
      </c>
      <c r="AG16" s="2" t="s">
        <v>137</v>
      </c>
      <c r="AH16" s="76" t="s">
        <v>651</v>
      </c>
      <c r="AI16" s="2" t="s">
        <v>242</v>
      </c>
      <c r="AJ16" s="2" t="s">
        <v>137</v>
      </c>
      <c r="AK16" s="2" t="s">
        <v>137</v>
      </c>
      <c r="AL16" s="2" t="s">
        <v>137</v>
      </c>
      <c r="AM16" s="2" t="s">
        <v>137</v>
      </c>
      <c r="AN16" s="10" t="s">
        <v>495</v>
      </c>
      <c r="AO16" s="10" t="s">
        <v>137</v>
      </c>
      <c r="AP16" s="10" t="s">
        <v>137</v>
      </c>
      <c r="AQ16" s="10" t="s">
        <v>137</v>
      </c>
      <c r="AR16" s="10" t="s">
        <v>137</v>
      </c>
      <c r="AS16" s="2" t="s">
        <v>245</v>
      </c>
      <c r="AT16" s="10" t="s">
        <v>137</v>
      </c>
      <c r="AU16" s="10" t="s">
        <v>137</v>
      </c>
      <c r="AV16" s="10" t="s">
        <v>137</v>
      </c>
      <c r="AW16" s="14" t="s">
        <v>137</v>
      </c>
    </row>
    <row r="17" spans="1:49" ht="63.75">
      <c r="A17" s="5" t="s">
        <v>55</v>
      </c>
      <c r="B17" s="5" t="s">
        <v>67</v>
      </c>
      <c r="C17" s="5">
        <v>2014</v>
      </c>
      <c r="D17" s="5" t="s">
        <v>72</v>
      </c>
      <c r="E17" s="5" t="s">
        <v>90</v>
      </c>
      <c r="F17" s="2" t="s">
        <v>134</v>
      </c>
      <c r="G17" s="45" t="s">
        <v>641</v>
      </c>
      <c r="H17" s="2" t="s">
        <v>137</v>
      </c>
      <c r="I17" s="110" t="s">
        <v>148</v>
      </c>
      <c r="J17" s="110"/>
      <c r="K17" s="110"/>
      <c r="L17" s="15" t="s">
        <v>148</v>
      </c>
      <c r="M17" s="7">
        <v>250000</v>
      </c>
      <c r="N17" s="110" t="s">
        <v>148</v>
      </c>
      <c r="O17" s="110"/>
      <c r="P17" s="110"/>
      <c r="Q17" s="15" t="s">
        <v>148</v>
      </c>
      <c r="R17" s="5" t="s">
        <v>177</v>
      </c>
      <c r="S17" s="55" t="s">
        <v>177</v>
      </c>
      <c r="T17" s="63" t="s">
        <v>90</v>
      </c>
      <c r="U17" s="58">
        <v>74647</v>
      </c>
      <c r="V17" s="19">
        <f t="shared" si="0"/>
        <v>215517.24137931035</v>
      </c>
      <c r="W17" s="20">
        <f t="shared" si="1"/>
        <v>250000</v>
      </c>
      <c r="X17" s="2" t="s">
        <v>192</v>
      </c>
      <c r="Y17" s="2" t="s">
        <v>193</v>
      </c>
      <c r="Z17" s="2" t="s">
        <v>137</v>
      </c>
      <c r="AA17" s="2" t="s">
        <v>195</v>
      </c>
      <c r="AB17" s="2" t="s">
        <v>206</v>
      </c>
      <c r="AC17" s="47">
        <f>+(W17/1.16)*0.15</f>
        <v>32327.58620689655</v>
      </c>
      <c r="AD17" s="16">
        <v>41775</v>
      </c>
      <c r="AE17" s="16">
        <v>42004</v>
      </c>
      <c r="AF17" s="40" t="s">
        <v>509</v>
      </c>
      <c r="AG17" s="2" t="s">
        <v>137</v>
      </c>
      <c r="AH17" s="76" t="s">
        <v>651</v>
      </c>
      <c r="AI17" s="2" t="s">
        <v>242</v>
      </c>
      <c r="AJ17" s="2" t="s">
        <v>137</v>
      </c>
      <c r="AK17" s="2" t="s">
        <v>137</v>
      </c>
      <c r="AL17" s="2" t="s">
        <v>137</v>
      </c>
      <c r="AM17" s="2" t="s">
        <v>137</v>
      </c>
      <c r="AN17" s="10" t="s">
        <v>495</v>
      </c>
      <c r="AO17" s="10" t="s">
        <v>137</v>
      </c>
      <c r="AP17" s="10" t="s">
        <v>137</v>
      </c>
      <c r="AQ17" s="10" t="s">
        <v>137</v>
      </c>
      <c r="AR17" s="10" t="s">
        <v>137</v>
      </c>
      <c r="AS17" s="2" t="s">
        <v>246</v>
      </c>
      <c r="AT17" s="10" t="s">
        <v>137</v>
      </c>
      <c r="AU17" s="10" t="s">
        <v>137</v>
      </c>
      <c r="AV17" s="10" t="s">
        <v>137</v>
      </c>
      <c r="AW17" s="14" t="s">
        <v>137</v>
      </c>
    </row>
    <row r="18" spans="1:49" ht="63.75">
      <c r="A18" s="5" t="s">
        <v>55</v>
      </c>
      <c r="B18" s="5" t="s">
        <v>67</v>
      </c>
      <c r="C18" s="5">
        <v>2014</v>
      </c>
      <c r="D18" s="5" t="s">
        <v>72</v>
      </c>
      <c r="E18" s="5" t="s">
        <v>91</v>
      </c>
      <c r="F18" s="2" t="s">
        <v>134</v>
      </c>
      <c r="G18" s="45" t="s">
        <v>641</v>
      </c>
      <c r="H18" s="2" t="s">
        <v>137</v>
      </c>
      <c r="I18" s="110" t="s">
        <v>144</v>
      </c>
      <c r="J18" s="110"/>
      <c r="K18" s="110"/>
      <c r="L18" s="15" t="s">
        <v>144</v>
      </c>
      <c r="M18" s="7">
        <v>223587.22</v>
      </c>
      <c r="N18" s="110" t="s">
        <v>144</v>
      </c>
      <c r="O18" s="110"/>
      <c r="P18" s="110"/>
      <c r="Q18" s="15" t="s">
        <v>144</v>
      </c>
      <c r="R18" s="5" t="s">
        <v>177</v>
      </c>
      <c r="S18" s="55" t="s">
        <v>177</v>
      </c>
      <c r="T18" s="63" t="s">
        <v>91</v>
      </c>
      <c r="U18" s="58">
        <v>74647</v>
      </c>
      <c r="V18" s="19">
        <f t="shared" si="0"/>
        <v>192747.60344827588</v>
      </c>
      <c r="W18" s="20">
        <f t="shared" si="1"/>
        <v>223587.22</v>
      </c>
      <c r="X18" s="2" t="s">
        <v>192</v>
      </c>
      <c r="Y18" s="2" t="s">
        <v>193</v>
      </c>
      <c r="Z18" s="2" t="s">
        <v>137</v>
      </c>
      <c r="AA18" s="2" t="s">
        <v>194</v>
      </c>
      <c r="AB18" s="2" t="s">
        <v>202</v>
      </c>
      <c r="AC18" s="46" t="s">
        <v>241</v>
      </c>
      <c r="AD18" s="16">
        <v>41775</v>
      </c>
      <c r="AE18" s="16">
        <v>41820</v>
      </c>
      <c r="AF18" s="40" t="s">
        <v>510</v>
      </c>
      <c r="AG18" s="2" t="s">
        <v>137</v>
      </c>
      <c r="AH18" s="76" t="s">
        <v>651</v>
      </c>
      <c r="AI18" s="2" t="s">
        <v>242</v>
      </c>
      <c r="AJ18" s="2" t="s">
        <v>137</v>
      </c>
      <c r="AK18" s="2" t="s">
        <v>137</v>
      </c>
      <c r="AL18" s="2" t="s">
        <v>137</v>
      </c>
      <c r="AM18" s="2" t="s">
        <v>137</v>
      </c>
      <c r="AN18" s="10" t="s">
        <v>495</v>
      </c>
      <c r="AO18" s="10" t="s">
        <v>137</v>
      </c>
      <c r="AP18" s="10" t="s">
        <v>137</v>
      </c>
      <c r="AQ18" s="10" t="s">
        <v>137</v>
      </c>
      <c r="AR18" s="10" t="s">
        <v>137</v>
      </c>
      <c r="AS18" s="2" t="s">
        <v>246</v>
      </c>
      <c r="AT18" s="10" t="s">
        <v>137</v>
      </c>
      <c r="AU18" s="10" t="s">
        <v>137</v>
      </c>
      <c r="AV18" s="10" t="s">
        <v>137</v>
      </c>
      <c r="AW18" s="14" t="s">
        <v>137</v>
      </c>
    </row>
    <row r="19" spans="1:49" ht="63.75">
      <c r="A19" s="5" t="s">
        <v>55</v>
      </c>
      <c r="B19" s="5" t="s">
        <v>67</v>
      </c>
      <c r="C19" s="5">
        <v>2014</v>
      </c>
      <c r="D19" s="5" t="s">
        <v>72</v>
      </c>
      <c r="E19" s="5" t="s">
        <v>92</v>
      </c>
      <c r="F19" s="2" t="s">
        <v>134</v>
      </c>
      <c r="G19" s="45" t="s">
        <v>641</v>
      </c>
      <c r="H19" s="2" t="s">
        <v>137</v>
      </c>
      <c r="I19" s="110" t="s">
        <v>145</v>
      </c>
      <c r="J19" s="110"/>
      <c r="K19" s="110"/>
      <c r="L19" s="15" t="s">
        <v>145</v>
      </c>
      <c r="M19" s="7">
        <v>54667.96</v>
      </c>
      <c r="N19" s="110" t="s">
        <v>145</v>
      </c>
      <c r="O19" s="110"/>
      <c r="P19" s="110"/>
      <c r="Q19" s="15" t="s">
        <v>145</v>
      </c>
      <c r="R19" s="5" t="s">
        <v>177</v>
      </c>
      <c r="S19" s="55" t="s">
        <v>177</v>
      </c>
      <c r="T19" s="63" t="s">
        <v>180</v>
      </c>
      <c r="U19" s="58">
        <v>74647</v>
      </c>
      <c r="V19" s="19">
        <f t="shared" si="0"/>
        <v>47127.551724137935</v>
      </c>
      <c r="W19" s="20">
        <f t="shared" si="1"/>
        <v>54667.96</v>
      </c>
      <c r="X19" s="2" t="s">
        <v>192</v>
      </c>
      <c r="Y19" s="2" t="s">
        <v>193</v>
      </c>
      <c r="Z19" s="2" t="s">
        <v>137</v>
      </c>
      <c r="AA19" s="2" t="s">
        <v>194</v>
      </c>
      <c r="AB19" s="2" t="s">
        <v>207</v>
      </c>
      <c r="AC19" s="46" t="s">
        <v>241</v>
      </c>
      <c r="AD19" s="16">
        <v>41775</v>
      </c>
      <c r="AE19" s="16">
        <v>41820</v>
      </c>
      <c r="AF19" s="40" t="s">
        <v>511</v>
      </c>
      <c r="AG19" s="2" t="s">
        <v>137</v>
      </c>
      <c r="AH19" s="76" t="s">
        <v>651</v>
      </c>
      <c r="AI19" s="2" t="s">
        <v>242</v>
      </c>
      <c r="AJ19" s="2" t="s">
        <v>137</v>
      </c>
      <c r="AK19" s="2" t="s">
        <v>137</v>
      </c>
      <c r="AL19" s="2" t="s">
        <v>137</v>
      </c>
      <c r="AM19" s="2" t="s">
        <v>137</v>
      </c>
      <c r="AN19" s="10" t="s">
        <v>495</v>
      </c>
      <c r="AO19" s="10" t="s">
        <v>137</v>
      </c>
      <c r="AP19" s="10" t="s">
        <v>137</v>
      </c>
      <c r="AQ19" s="10" t="s">
        <v>137</v>
      </c>
      <c r="AR19" s="10" t="s">
        <v>137</v>
      </c>
      <c r="AS19" s="2" t="s">
        <v>246</v>
      </c>
      <c r="AT19" s="10" t="s">
        <v>137</v>
      </c>
      <c r="AU19" s="10" t="s">
        <v>137</v>
      </c>
      <c r="AV19" s="10" t="s">
        <v>137</v>
      </c>
      <c r="AW19" s="14" t="s">
        <v>137</v>
      </c>
    </row>
    <row r="20" spans="1:49" ht="63.75">
      <c r="A20" s="5" t="s">
        <v>55</v>
      </c>
      <c r="B20" s="5" t="s">
        <v>67</v>
      </c>
      <c r="C20" s="5">
        <v>2014</v>
      </c>
      <c r="D20" s="5" t="s">
        <v>72</v>
      </c>
      <c r="E20" s="5" t="s">
        <v>93</v>
      </c>
      <c r="F20" s="2" t="s">
        <v>134</v>
      </c>
      <c r="G20" s="45" t="s">
        <v>641</v>
      </c>
      <c r="H20" s="2" t="s">
        <v>137</v>
      </c>
      <c r="I20" s="110" t="s">
        <v>146</v>
      </c>
      <c r="J20" s="110"/>
      <c r="K20" s="110"/>
      <c r="L20" s="15" t="s">
        <v>146</v>
      </c>
      <c r="M20" s="7">
        <v>180960</v>
      </c>
      <c r="N20" s="110" t="s">
        <v>146</v>
      </c>
      <c r="O20" s="110"/>
      <c r="P20" s="110"/>
      <c r="Q20" s="15" t="s">
        <v>146</v>
      </c>
      <c r="R20" s="5" t="s">
        <v>178</v>
      </c>
      <c r="S20" s="55" t="s">
        <v>178</v>
      </c>
      <c r="T20" s="63" t="s">
        <v>93</v>
      </c>
      <c r="U20" s="58">
        <v>41778</v>
      </c>
      <c r="V20" s="19">
        <f t="shared" si="0"/>
        <v>156000</v>
      </c>
      <c r="W20" s="20">
        <f t="shared" si="1"/>
        <v>180960</v>
      </c>
      <c r="X20" s="2" t="s">
        <v>192</v>
      </c>
      <c r="Y20" s="2" t="s">
        <v>193</v>
      </c>
      <c r="Z20" s="2" t="s">
        <v>137</v>
      </c>
      <c r="AA20" s="2" t="s">
        <v>194</v>
      </c>
      <c r="AB20" s="2" t="s">
        <v>208</v>
      </c>
      <c r="AC20" s="46">
        <f>+(W20/1.16)*0.15</f>
        <v>23400</v>
      </c>
      <c r="AD20" s="16">
        <v>41778</v>
      </c>
      <c r="AE20" s="16">
        <v>41820</v>
      </c>
      <c r="AF20" s="40" t="s">
        <v>512</v>
      </c>
      <c r="AG20" s="2" t="s">
        <v>137</v>
      </c>
      <c r="AH20" s="76" t="s">
        <v>651</v>
      </c>
      <c r="AI20" s="2" t="s">
        <v>242</v>
      </c>
      <c r="AJ20" s="2" t="s">
        <v>137</v>
      </c>
      <c r="AK20" s="2" t="s">
        <v>137</v>
      </c>
      <c r="AL20" s="2" t="s">
        <v>137</v>
      </c>
      <c r="AM20" s="2" t="s">
        <v>137</v>
      </c>
      <c r="AN20" s="10" t="s">
        <v>495</v>
      </c>
      <c r="AO20" s="10" t="s">
        <v>137</v>
      </c>
      <c r="AP20" s="10" t="s">
        <v>137</v>
      </c>
      <c r="AQ20" s="10" t="s">
        <v>137</v>
      </c>
      <c r="AR20" s="10" t="s">
        <v>137</v>
      </c>
      <c r="AS20" s="2" t="s">
        <v>243</v>
      </c>
      <c r="AT20" s="10" t="s">
        <v>137</v>
      </c>
      <c r="AU20" s="10" t="s">
        <v>137</v>
      </c>
      <c r="AV20" s="10" t="s">
        <v>137</v>
      </c>
      <c r="AW20" s="14" t="s">
        <v>137</v>
      </c>
    </row>
    <row r="21" spans="1:49" ht="63.75">
      <c r="A21" s="2" t="s">
        <v>73</v>
      </c>
      <c r="B21" s="5" t="s">
        <v>67</v>
      </c>
      <c r="C21" s="5">
        <v>2014</v>
      </c>
      <c r="D21" s="5" t="s">
        <v>72</v>
      </c>
      <c r="E21" s="2" t="s">
        <v>94</v>
      </c>
      <c r="F21" s="2" t="s">
        <v>134</v>
      </c>
      <c r="G21" s="45" t="s">
        <v>641</v>
      </c>
      <c r="H21" s="2" t="s">
        <v>137</v>
      </c>
      <c r="I21" s="110" t="s">
        <v>149</v>
      </c>
      <c r="J21" s="110"/>
      <c r="K21" s="110"/>
      <c r="L21" s="15" t="s">
        <v>149</v>
      </c>
      <c r="M21" s="4">
        <v>38363.93</v>
      </c>
      <c r="N21" s="110" t="s">
        <v>149</v>
      </c>
      <c r="O21" s="110"/>
      <c r="P21" s="110"/>
      <c r="Q21" s="15" t="s">
        <v>149</v>
      </c>
      <c r="R21" s="2" t="s">
        <v>173</v>
      </c>
      <c r="S21" s="56" t="s">
        <v>173</v>
      </c>
      <c r="T21" s="63" t="s">
        <v>94</v>
      </c>
      <c r="U21" s="58">
        <v>41792</v>
      </c>
      <c r="V21" s="19">
        <f t="shared" si="0"/>
        <v>33072.35344827586</v>
      </c>
      <c r="W21" s="20">
        <f t="shared" si="1"/>
        <v>38363.93</v>
      </c>
      <c r="X21" s="2" t="s">
        <v>192</v>
      </c>
      <c r="Y21" s="2" t="s">
        <v>193</v>
      </c>
      <c r="Z21" s="2" t="s">
        <v>137</v>
      </c>
      <c r="AA21" s="2" t="s">
        <v>194</v>
      </c>
      <c r="AB21" s="2" t="s">
        <v>209</v>
      </c>
      <c r="AC21" s="46" t="s">
        <v>241</v>
      </c>
      <c r="AD21" s="16">
        <v>41792</v>
      </c>
      <c r="AE21" s="16">
        <v>41820</v>
      </c>
      <c r="AF21" s="40" t="s">
        <v>513</v>
      </c>
      <c r="AG21" s="2" t="s">
        <v>137</v>
      </c>
      <c r="AH21" s="76" t="s">
        <v>651</v>
      </c>
      <c r="AI21" s="2" t="s">
        <v>242</v>
      </c>
      <c r="AJ21" s="2" t="s">
        <v>137</v>
      </c>
      <c r="AK21" s="2" t="s">
        <v>137</v>
      </c>
      <c r="AL21" s="2" t="s">
        <v>137</v>
      </c>
      <c r="AM21" s="2" t="s">
        <v>137</v>
      </c>
      <c r="AN21" s="10" t="s">
        <v>495</v>
      </c>
      <c r="AO21" s="10" t="s">
        <v>137</v>
      </c>
      <c r="AP21" s="10" t="s">
        <v>137</v>
      </c>
      <c r="AQ21" s="10" t="s">
        <v>137</v>
      </c>
      <c r="AR21" s="10" t="s">
        <v>137</v>
      </c>
      <c r="AS21" s="2" t="s">
        <v>247</v>
      </c>
      <c r="AT21" s="10" t="s">
        <v>137</v>
      </c>
      <c r="AU21" s="10" t="s">
        <v>137</v>
      </c>
      <c r="AV21" s="10" t="s">
        <v>137</v>
      </c>
      <c r="AW21" s="14" t="s">
        <v>137</v>
      </c>
    </row>
    <row r="22" spans="1:49" ht="63.75">
      <c r="A22" s="2" t="s">
        <v>73</v>
      </c>
      <c r="B22" s="5" t="s">
        <v>67</v>
      </c>
      <c r="C22" s="5">
        <v>2014</v>
      </c>
      <c r="D22" s="5" t="s">
        <v>72</v>
      </c>
      <c r="E22" s="2" t="s">
        <v>95</v>
      </c>
      <c r="F22" s="2" t="s">
        <v>134</v>
      </c>
      <c r="G22" s="45" t="s">
        <v>641</v>
      </c>
      <c r="H22" s="2" t="s">
        <v>137</v>
      </c>
      <c r="I22" s="110" t="s">
        <v>149</v>
      </c>
      <c r="J22" s="110"/>
      <c r="K22" s="110"/>
      <c r="L22" s="15" t="s">
        <v>149</v>
      </c>
      <c r="M22" s="4">
        <v>162690</v>
      </c>
      <c r="N22" s="110" t="s">
        <v>149</v>
      </c>
      <c r="O22" s="110"/>
      <c r="P22" s="110"/>
      <c r="Q22" s="15" t="s">
        <v>149</v>
      </c>
      <c r="R22" s="2" t="s">
        <v>173</v>
      </c>
      <c r="S22" s="56" t="s">
        <v>173</v>
      </c>
      <c r="T22" s="63" t="s">
        <v>95</v>
      </c>
      <c r="U22" s="58">
        <v>41817</v>
      </c>
      <c r="V22" s="19">
        <f t="shared" si="0"/>
        <v>140250</v>
      </c>
      <c r="W22" s="20">
        <f t="shared" si="1"/>
        <v>162690</v>
      </c>
      <c r="X22" s="2" t="s">
        <v>192</v>
      </c>
      <c r="Y22" s="2" t="s">
        <v>193</v>
      </c>
      <c r="Z22" s="2" t="s">
        <v>137</v>
      </c>
      <c r="AA22" s="2" t="s">
        <v>194</v>
      </c>
      <c r="AB22" s="2" t="s">
        <v>210</v>
      </c>
      <c r="AC22" s="46" t="s">
        <v>241</v>
      </c>
      <c r="AD22" s="16">
        <v>41817</v>
      </c>
      <c r="AE22" s="16">
        <v>41851</v>
      </c>
      <c r="AF22" s="40" t="s">
        <v>514</v>
      </c>
      <c r="AG22" s="2" t="s">
        <v>137</v>
      </c>
      <c r="AH22" s="76" t="s">
        <v>651</v>
      </c>
      <c r="AI22" s="2" t="s">
        <v>242</v>
      </c>
      <c r="AJ22" s="2" t="s">
        <v>137</v>
      </c>
      <c r="AK22" s="2" t="s">
        <v>137</v>
      </c>
      <c r="AL22" s="2" t="s">
        <v>137</v>
      </c>
      <c r="AM22" s="2" t="s">
        <v>137</v>
      </c>
      <c r="AN22" s="10" t="s">
        <v>495</v>
      </c>
      <c r="AO22" s="10" t="s">
        <v>137</v>
      </c>
      <c r="AP22" s="10" t="s">
        <v>137</v>
      </c>
      <c r="AQ22" s="10" t="s">
        <v>137</v>
      </c>
      <c r="AR22" s="10" t="s">
        <v>137</v>
      </c>
      <c r="AS22" s="2" t="s">
        <v>247</v>
      </c>
      <c r="AT22" s="10" t="s">
        <v>137</v>
      </c>
      <c r="AU22" s="10" t="s">
        <v>137</v>
      </c>
      <c r="AV22" s="10" t="s">
        <v>137</v>
      </c>
      <c r="AW22" s="14" t="s">
        <v>137</v>
      </c>
    </row>
    <row r="23" spans="1:49" ht="63.75">
      <c r="A23" s="2" t="s">
        <v>73</v>
      </c>
      <c r="B23" s="2" t="s">
        <v>56</v>
      </c>
      <c r="C23" s="5">
        <v>2014</v>
      </c>
      <c r="D23" s="5" t="s">
        <v>74</v>
      </c>
      <c r="E23" s="2" t="s">
        <v>96</v>
      </c>
      <c r="F23" s="2" t="s">
        <v>134</v>
      </c>
      <c r="G23" s="45" t="s">
        <v>641</v>
      </c>
      <c r="H23" s="2" t="s">
        <v>137</v>
      </c>
      <c r="I23" s="110" t="s">
        <v>150</v>
      </c>
      <c r="J23" s="110"/>
      <c r="K23" s="110"/>
      <c r="L23" s="15" t="s">
        <v>150</v>
      </c>
      <c r="M23" s="4">
        <v>91435.26</v>
      </c>
      <c r="N23" s="110" t="s">
        <v>150</v>
      </c>
      <c r="O23" s="110"/>
      <c r="P23" s="110"/>
      <c r="Q23" s="15" t="s">
        <v>150</v>
      </c>
      <c r="R23" s="2" t="s">
        <v>181</v>
      </c>
      <c r="S23" s="56" t="s">
        <v>181</v>
      </c>
      <c r="T23" s="63" t="s">
        <v>96</v>
      </c>
      <c r="U23" s="58">
        <v>41851</v>
      </c>
      <c r="V23" s="19">
        <f t="shared" si="0"/>
        <v>78823.5</v>
      </c>
      <c r="W23" s="20">
        <f t="shared" si="1"/>
        <v>91435.26</v>
      </c>
      <c r="X23" s="2" t="s">
        <v>192</v>
      </c>
      <c r="Y23" s="2" t="s">
        <v>193</v>
      </c>
      <c r="Z23" s="2" t="s">
        <v>137</v>
      </c>
      <c r="AA23" s="2" t="s">
        <v>194</v>
      </c>
      <c r="AB23" s="2" t="s">
        <v>211</v>
      </c>
      <c r="AC23" s="46" t="s">
        <v>241</v>
      </c>
      <c r="AD23" s="16">
        <v>41851</v>
      </c>
      <c r="AE23" s="16">
        <v>41878</v>
      </c>
      <c r="AF23" s="40" t="s">
        <v>515</v>
      </c>
      <c r="AG23" s="2" t="s">
        <v>137</v>
      </c>
      <c r="AH23" s="76" t="s">
        <v>651</v>
      </c>
      <c r="AI23" s="2" t="s">
        <v>242</v>
      </c>
      <c r="AJ23" s="2" t="s">
        <v>137</v>
      </c>
      <c r="AK23" s="2" t="s">
        <v>137</v>
      </c>
      <c r="AL23" s="2" t="s">
        <v>137</v>
      </c>
      <c r="AM23" s="2" t="s">
        <v>137</v>
      </c>
      <c r="AN23" s="10" t="s">
        <v>495</v>
      </c>
      <c r="AO23" s="10" t="s">
        <v>137</v>
      </c>
      <c r="AP23" s="10" t="s">
        <v>137</v>
      </c>
      <c r="AQ23" s="10" t="s">
        <v>137</v>
      </c>
      <c r="AR23" s="10" t="s">
        <v>137</v>
      </c>
      <c r="AS23" s="2" t="s">
        <v>248</v>
      </c>
      <c r="AT23" s="10" t="s">
        <v>137</v>
      </c>
      <c r="AU23" s="10" t="s">
        <v>137</v>
      </c>
      <c r="AV23" s="10" t="s">
        <v>137</v>
      </c>
      <c r="AW23" s="14" t="s">
        <v>137</v>
      </c>
    </row>
    <row r="24" spans="1:49" ht="79.5">
      <c r="A24" s="2" t="s">
        <v>73</v>
      </c>
      <c r="B24" s="2" t="s">
        <v>56</v>
      </c>
      <c r="C24" s="5">
        <v>2014</v>
      </c>
      <c r="D24" s="5" t="s">
        <v>74</v>
      </c>
      <c r="E24" s="2" t="s">
        <v>97</v>
      </c>
      <c r="F24" s="2" t="s">
        <v>134</v>
      </c>
      <c r="G24" s="45" t="s">
        <v>641</v>
      </c>
      <c r="H24" s="2" t="s">
        <v>137</v>
      </c>
      <c r="I24" s="110" t="s">
        <v>151</v>
      </c>
      <c r="J24" s="110"/>
      <c r="K24" s="110"/>
      <c r="L24" s="15" t="s">
        <v>151</v>
      </c>
      <c r="M24" s="4">
        <v>83942.24</v>
      </c>
      <c r="N24" s="110" t="s">
        <v>151</v>
      </c>
      <c r="O24" s="110"/>
      <c r="P24" s="110"/>
      <c r="Q24" s="15" t="s">
        <v>151</v>
      </c>
      <c r="R24" s="2" t="s">
        <v>177</v>
      </c>
      <c r="S24" s="56" t="s">
        <v>177</v>
      </c>
      <c r="T24" s="63" t="s">
        <v>97</v>
      </c>
      <c r="U24" s="58">
        <v>41871</v>
      </c>
      <c r="V24" s="19">
        <f t="shared" si="0"/>
        <v>72364.00000000001</v>
      </c>
      <c r="W24" s="20">
        <f t="shared" si="1"/>
        <v>83942.24</v>
      </c>
      <c r="X24" s="2" t="s">
        <v>192</v>
      </c>
      <c r="Y24" s="2" t="s">
        <v>193</v>
      </c>
      <c r="Z24" s="2" t="s">
        <v>137</v>
      </c>
      <c r="AA24" s="2" t="s">
        <v>194</v>
      </c>
      <c r="AB24" s="2" t="s">
        <v>212</v>
      </c>
      <c r="AC24" s="46" t="s">
        <v>241</v>
      </c>
      <c r="AD24" s="16">
        <v>41871</v>
      </c>
      <c r="AE24" s="16">
        <v>41904</v>
      </c>
      <c r="AF24" s="40" t="s">
        <v>516</v>
      </c>
      <c r="AG24" s="2" t="s">
        <v>137</v>
      </c>
      <c r="AH24" s="76" t="s">
        <v>651</v>
      </c>
      <c r="AI24" s="2" t="s">
        <v>242</v>
      </c>
      <c r="AJ24" s="2" t="s">
        <v>137</v>
      </c>
      <c r="AK24" s="2" t="s">
        <v>137</v>
      </c>
      <c r="AL24" s="2" t="s">
        <v>137</v>
      </c>
      <c r="AM24" s="2" t="s">
        <v>137</v>
      </c>
      <c r="AN24" s="10" t="s">
        <v>495</v>
      </c>
      <c r="AO24" s="10" t="s">
        <v>137</v>
      </c>
      <c r="AP24" s="10" t="s">
        <v>137</v>
      </c>
      <c r="AQ24" s="10" t="s">
        <v>137</v>
      </c>
      <c r="AR24" s="10" t="s">
        <v>137</v>
      </c>
      <c r="AS24" s="2" t="s">
        <v>246</v>
      </c>
      <c r="AT24" s="10" t="s">
        <v>137</v>
      </c>
      <c r="AU24" s="10" t="s">
        <v>137</v>
      </c>
      <c r="AV24" s="10" t="s">
        <v>137</v>
      </c>
      <c r="AW24" s="14" t="s">
        <v>137</v>
      </c>
    </row>
    <row r="25" spans="1:49" ht="63.75">
      <c r="A25" s="2" t="s">
        <v>73</v>
      </c>
      <c r="B25" s="5" t="s">
        <v>67</v>
      </c>
      <c r="C25" s="5">
        <v>2014</v>
      </c>
      <c r="D25" s="5" t="s">
        <v>74</v>
      </c>
      <c r="E25" s="2" t="s">
        <v>98</v>
      </c>
      <c r="F25" s="2" t="s">
        <v>134</v>
      </c>
      <c r="G25" s="45" t="s">
        <v>641</v>
      </c>
      <c r="H25" s="2" t="s">
        <v>137</v>
      </c>
      <c r="I25" s="110" t="s">
        <v>152</v>
      </c>
      <c r="J25" s="110"/>
      <c r="K25" s="110"/>
      <c r="L25" s="15" t="s">
        <v>152</v>
      </c>
      <c r="M25" s="4">
        <v>260710</v>
      </c>
      <c r="N25" s="110" t="s">
        <v>152</v>
      </c>
      <c r="O25" s="110"/>
      <c r="P25" s="110"/>
      <c r="Q25" s="15" t="s">
        <v>152</v>
      </c>
      <c r="R25" s="2" t="s">
        <v>177</v>
      </c>
      <c r="S25" s="56" t="s">
        <v>177</v>
      </c>
      <c r="T25" s="63" t="s">
        <v>98</v>
      </c>
      <c r="U25" s="58">
        <v>41876</v>
      </c>
      <c r="V25" s="19">
        <f t="shared" si="0"/>
        <v>224750.00000000003</v>
      </c>
      <c r="W25" s="20">
        <f t="shared" si="1"/>
        <v>260710</v>
      </c>
      <c r="X25" s="2" t="s">
        <v>192</v>
      </c>
      <c r="Y25" s="2" t="s">
        <v>193</v>
      </c>
      <c r="Z25" s="2" t="s">
        <v>137</v>
      </c>
      <c r="AA25" s="2" t="s">
        <v>194</v>
      </c>
      <c r="AB25" s="2" t="s">
        <v>213</v>
      </c>
      <c r="AC25" s="47" t="s">
        <v>241</v>
      </c>
      <c r="AD25" s="16">
        <v>41876</v>
      </c>
      <c r="AE25" s="16">
        <v>41912</v>
      </c>
      <c r="AF25" s="40" t="s">
        <v>517</v>
      </c>
      <c r="AG25" s="2" t="s">
        <v>137</v>
      </c>
      <c r="AH25" s="76" t="s">
        <v>651</v>
      </c>
      <c r="AI25" s="2" t="s">
        <v>242</v>
      </c>
      <c r="AJ25" s="2" t="s">
        <v>137</v>
      </c>
      <c r="AK25" s="2" t="s">
        <v>137</v>
      </c>
      <c r="AL25" s="2" t="s">
        <v>137</v>
      </c>
      <c r="AM25" s="2" t="s">
        <v>137</v>
      </c>
      <c r="AN25" s="10" t="s">
        <v>495</v>
      </c>
      <c r="AO25" s="10" t="s">
        <v>137</v>
      </c>
      <c r="AP25" s="10" t="s">
        <v>137</v>
      </c>
      <c r="AQ25" s="10" t="s">
        <v>137</v>
      </c>
      <c r="AR25" s="10" t="s">
        <v>137</v>
      </c>
      <c r="AS25" s="2" t="s">
        <v>246</v>
      </c>
      <c r="AT25" s="10" t="s">
        <v>137</v>
      </c>
      <c r="AU25" s="10" t="s">
        <v>137</v>
      </c>
      <c r="AV25" s="10" t="s">
        <v>137</v>
      </c>
      <c r="AW25" s="14" t="s">
        <v>137</v>
      </c>
    </row>
    <row r="26" spans="1:49" ht="63.75">
      <c r="A26" s="2" t="s">
        <v>73</v>
      </c>
      <c r="B26" s="2" t="s">
        <v>56</v>
      </c>
      <c r="C26" s="5">
        <v>2014</v>
      </c>
      <c r="D26" s="5" t="s">
        <v>74</v>
      </c>
      <c r="E26" s="2" t="s">
        <v>99</v>
      </c>
      <c r="F26" s="2" t="s">
        <v>134</v>
      </c>
      <c r="G26" s="45" t="s">
        <v>641</v>
      </c>
      <c r="H26" s="2" t="s">
        <v>137</v>
      </c>
      <c r="I26" s="110" t="s">
        <v>153</v>
      </c>
      <c r="J26" s="110"/>
      <c r="K26" s="110"/>
      <c r="L26" s="15" t="s">
        <v>153</v>
      </c>
      <c r="M26" s="4">
        <v>250000</v>
      </c>
      <c r="N26" s="110" t="s">
        <v>153</v>
      </c>
      <c r="O26" s="110"/>
      <c r="P26" s="110"/>
      <c r="Q26" s="15" t="s">
        <v>153</v>
      </c>
      <c r="R26" s="2" t="s">
        <v>182</v>
      </c>
      <c r="S26" s="56" t="s">
        <v>182</v>
      </c>
      <c r="T26" s="63" t="s">
        <v>99</v>
      </c>
      <c r="U26" s="58">
        <v>41878</v>
      </c>
      <c r="V26" s="19">
        <f t="shared" si="0"/>
        <v>215517.24137931035</v>
      </c>
      <c r="W26" s="20">
        <f t="shared" si="1"/>
        <v>250000</v>
      </c>
      <c r="X26" s="2" t="s">
        <v>192</v>
      </c>
      <c r="Y26" s="2" t="s">
        <v>193</v>
      </c>
      <c r="Z26" s="2" t="s">
        <v>137</v>
      </c>
      <c r="AA26" s="2" t="s">
        <v>194</v>
      </c>
      <c r="AB26" s="2" t="s">
        <v>214</v>
      </c>
      <c r="AC26" s="47">
        <f>+(W26/1.16)*0.15</f>
        <v>32327.58620689655</v>
      </c>
      <c r="AD26" s="16">
        <v>41878</v>
      </c>
      <c r="AE26" s="16">
        <v>41927</v>
      </c>
      <c r="AF26" s="40" t="s">
        <v>518</v>
      </c>
      <c r="AG26" s="2" t="s">
        <v>137</v>
      </c>
      <c r="AH26" s="76" t="s">
        <v>651</v>
      </c>
      <c r="AI26" s="2" t="s">
        <v>242</v>
      </c>
      <c r="AJ26" s="2" t="s">
        <v>137</v>
      </c>
      <c r="AK26" s="2" t="s">
        <v>137</v>
      </c>
      <c r="AL26" s="2" t="s">
        <v>137</v>
      </c>
      <c r="AM26" s="2" t="s">
        <v>137</v>
      </c>
      <c r="AN26" s="10" t="s">
        <v>495</v>
      </c>
      <c r="AO26" s="10" t="s">
        <v>137</v>
      </c>
      <c r="AP26" s="10" t="s">
        <v>137</v>
      </c>
      <c r="AQ26" s="10" t="s">
        <v>137</v>
      </c>
      <c r="AR26" s="10" t="s">
        <v>137</v>
      </c>
      <c r="AS26" s="2" t="s">
        <v>249</v>
      </c>
      <c r="AT26" s="10" t="s">
        <v>137</v>
      </c>
      <c r="AU26" s="10" t="s">
        <v>137</v>
      </c>
      <c r="AV26" s="10" t="s">
        <v>137</v>
      </c>
      <c r="AW26" s="14" t="s">
        <v>137</v>
      </c>
    </row>
    <row r="27" spans="1:49" ht="63.75">
      <c r="A27" s="2" t="s">
        <v>73</v>
      </c>
      <c r="B27" s="5" t="s">
        <v>67</v>
      </c>
      <c r="C27" s="5">
        <v>2014</v>
      </c>
      <c r="D27" s="5" t="s">
        <v>74</v>
      </c>
      <c r="E27" s="2" t="s">
        <v>100</v>
      </c>
      <c r="F27" s="2" t="s">
        <v>134</v>
      </c>
      <c r="G27" s="45" t="s">
        <v>641</v>
      </c>
      <c r="H27" s="2" t="s">
        <v>137</v>
      </c>
      <c r="I27" s="110" t="s">
        <v>154</v>
      </c>
      <c r="J27" s="110"/>
      <c r="K27" s="110"/>
      <c r="L27" s="15" t="s">
        <v>154</v>
      </c>
      <c r="M27" s="4">
        <v>263394.22</v>
      </c>
      <c r="N27" s="110" t="s">
        <v>154</v>
      </c>
      <c r="O27" s="110"/>
      <c r="P27" s="110"/>
      <c r="Q27" s="15" t="s">
        <v>154</v>
      </c>
      <c r="R27" s="2" t="s">
        <v>65</v>
      </c>
      <c r="S27" s="56" t="s">
        <v>65</v>
      </c>
      <c r="T27" s="63" t="s">
        <v>100</v>
      </c>
      <c r="U27" s="58">
        <v>41908</v>
      </c>
      <c r="V27" s="19">
        <f t="shared" si="0"/>
        <v>227063.9827586207</v>
      </c>
      <c r="W27" s="20">
        <f t="shared" si="1"/>
        <v>263394.22</v>
      </c>
      <c r="X27" s="2" t="s">
        <v>192</v>
      </c>
      <c r="Y27" s="2" t="s">
        <v>193</v>
      </c>
      <c r="Z27" s="2" t="s">
        <v>137</v>
      </c>
      <c r="AA27" s="2" t="s">
        <v>194</v>
      </c>
      <c r="AB27" s="2" t="s">
        <v>215</v>
      </c>
      <c r="AC27" s="47" t="s">
        <v>241</v>
      </c>
      <c r="AD27" s="16">
        <v>41877</v>
      </c>
      <c r="AE27" s="16">
        <v>41943</v>
      </c>
      <c r="AF27" s="40" t="s">
        <v>519</v>
      </c>
      <c r="AG27" s="2" t="s">
        <v>137</v>
      </c>
      <c r="AH27" s="76" t="s">
        <v>651</v>
      </c>
      <c r="AI27" s="2" t="s">
        <v>242</v>
      </c>
      <c r="AJ27" s="2" t="s">
        <v>137</v>
      </c>
      <c r="AK27" s="2" t="s">
        <v>137</v>
      </c>
      <c r="AL27" s="2" t="s">
        <v>137</v>
      </c>
      <c r="AM27" s="2" t="s">
        <v>137</v>
      </c>
      <c r="AN27" s="10" t="s">
        <v>495</v>
      </c>
      <c r="AO27" s="10" t="s">
        <v>137</v>
      </c>
      <c r="AP27" s="10" t="s">
        <v>137</v>
      </c>
      <c r="AQ27" s="10" t="s">
        <v>137</v>
      </c>
      <c r="AR27" s="10" t="s">
        <v>137</v>
      </c>
      <c r="AS27" s="2" t="s">
        <v>246</v>
      </c>
      <c r="AT27" s="10" t="s">
        <v>137</v>
      </c>
      <c r="AU27" s="10" t="s">
        <v>137</v>
      </c>
      <c r="AV27" s="10" t="s">
        <v>137</v>
      </c>
      <c r="AW27" s="14" t="s">
        <v>137</v>
      </c>
    </row>
    <row r="28" spans="1:49" ht="79.5">
      <c r="A28" s="2" t="s">
        <v>73</v>
      </c>
      <c r="B28" s="2" t="s">
        <v>56</v>
      </c>
      <c r="C28" s="5">
        <v>2014</v>
      </c>
      <c r="D28" s="5" t="s">
        <v>74</v>
      </c>
      <c r="E28" s="2" t="s">
        <v>101</v>
      </c>
      <c r="F28" s="2" t="s">
        <v>134</v>
      </c>
      <c r="G28" s="45" t="s">
        <v>641</v>
      </c>
      <c r="H28" s="2" t="s">
        <v>137</v>
      </c>
      <c r="I28" s="110" t="s">
        <v>151</v>
      </c>
      <c r="J28" s="110"/>
      <c r="K28" s="110"/>
      <c r="L28" s="15" t="s">
        <v>151</v>
      </c>
      <c r="M28" s="4">
        <v>40000</v>
      </c>
      <c r="N28" s="110" t="s">
        <v>151</v>
      </c>
      <c r="O28" s="110"/>
      <c r="P28" s="110"/>
      <c r="Q28" s="15" t="s">
        <v>151</v>
      </c>
      <c r="R28" s="2" t="s">
        <v>65</v>
      </c>
      <c r="S28" s="56" t="s">
        <v>65</v>
      </c>
      <c r="T28" s="63" t="s">
        <v>101</v>
      </c>
      <c r="U28" s="58">
        <v>41908</v>
      </c>
      <c r="V28" s="19">
        <f t="shared" si="0"/>
        <v>34482.75862068966</v>
      </c>
      <c r="W28" s="20">
        <f t="shared" si="1"/>
        <v>40000</v>
      </c>
      <c r="X28" s="2" t="s">
        <v>192</v>
      </c>
      <c r="Y28" s="2" t="s">
        <v>193</v>
      </c>
      <c r="Z28" s="2" t="s">
        <v>137</v>
      </c>
      <c r="AA28" s="2" t="s">
        <v>194</v>
      </c>
      <c r="AB28" s="2" t="s">
        <v>216</v>
      </c>
      <c r="AC28" s="46" t="s">
        <v>241</v>
      </c>
      <c r="AD28" s="16">
        <v>41908</v>
      </c>
      <c r="AE28" s="16">
        <v>41943</v>
      </c>
      <c r="AF28" s="40" t="s">
        <v>520</v>
      </c>
      <c r="AG28" s="2" t="s">
        <v>137</v>
      </c>
      <c r="AH28" s="76" t="s">
        <v>651</v>
      </c>
      <c r="AI28" s="2" t="s">
        <v>242</v>
      </c>
      <c r="AJ28" s="2" t="s">
        <v>137</v>
      </c>
      <c r="AK28" s="2" t="s">
        <v>137</v>
      </c>
      <c r="AL28" s="2" t="s">
        <v>137</v>
      </c>
      <c r="AM28" s="2" t="s">
        <v>137</v>
      </c>
      <c r="AN28" s="10" t="s">
        <v>495</v>
      </c>
      <c r="AO28" s="10" t="s">
        <v>137</v>
      </c>
      <c r="AP28" s="10" t="s">
        <v>137</v>
      </c>
      <c r="AQ28" s="10" t="s">
        <v>137</v>
      </c>
      <c r="AR28" s="10" t="s">
        <v>137</v>
      </c>
      <c r="AS28" s="2" t="s">
        <v>246</v>
      </c>
      <c r="AT28" s="10" t="s">
        <v>137</v>
      </c>
      <c r="AU28" s="10" t="s">
        <v>137</v>
      </c>
      <c r="AV28" s="10" t="s">
        <v>137</v>
      </c>
      <c r="AW28" s="14" t="s">
        <v>137</v>
      </c>
    </row>
    <row r="29" spans="1:49" ht="63.75">
      <c r="A29" s="2" t="s">
        <v>73</v>
      </c>
      <c r="B29" s="2" t="s">
        <v>56</v>
      </c>
      <c r="C29" s="5">
        <v>2014</v>
      </c>
      <c r="D29" s="5" t="s">
        <v>75</v>
      </c>
      <c r="E29" s="2" t="s">
        <v>102</v>
      </c>
      <c r="F29" s="2" t="s">
        <v>134</v>
      </c>
      <c r="G29" s="45" t="s">
        <v>641</v>
      </c>
      <c r="H29" s="2" t="s">
        <v>137</v>
      </c>
      <c r="I29" s="110" t="s">
        <v>155</v>
      </c>
      <c r="J29" s="110"/>
      <c r="K29" s="110"/>
      <c r="L29" s="15" t="s">
        <v>155</v>
      </c>
      <c r="M29" s="4">
        <v>27840</v>
      </c>
      <c r="N29" s="110" t="s">
        <v>155</v>
      </c>
      <c r="O29" s="110"/>
      <c r="P29" s="110"/>
      <c r="Q29" s="15" t="s">
        <v>155</v>
      </c>
      <c r="R29" s="2" t="s">
        <v>183</v>
      </c>
      <c r="S29" s="56" t="s">
        <v>183</v>
      </c>
      <c r="T29" s="63" t="s">
        <v>102</v>
      </c>
      <c r="U29" s="58">
        <v>41946</v>
      </c>
      <c r="V29" s="19">
        <f t="shared" si="0"/>
        <v>24000</v>
      </c>
      <c r="W29" s="20">
        <f t="shared" si="1"/>
        <v>27840</v>
      </c>
      <c r="X29" s="2" t="s">
        <v>192</v>
      </c>
      <c r="Y29" s="2" t="s">
        <v>193</v>
      </c>
      <c r="Z29" s="2" t="s">
        <v>137</v>
      </c>
      <c r="AA29" s="2" t="s">
        <v>194</v>
      </c>
      <c r="AB29" s="2" t="s">
        <v>217</v>
      </c>
      <c r="AC29" s="46" t="s">
        <v>241</v>
      </c>
      <c r="AD29" s="16">
        <v>41946</v>
      </c>
      <c r="AE29" s="16">
        <v>42004</v>
      </c>
      <c r="AF29" s="45" t="s">
        <v>521</v>
      </c>
      <c r="AG29" s="2" t="s">
        <v>137</v>
      </c>
      <c r="AH29" s="76" t="s">
        <v>651</v>
      </c>
      <c r="AI29" s="2" t="s">
        <v>242</v>
      </c>
      <c r="AJ29" s="2" t="s">
        <v>137</v>
      </c>
      <c r="AK29" s="2" t="s">
        <v>137</v>
      </c>
      <c r="AL29" s="2" t="s">
        <v>137</v>
      </c>
      <c r="AM29" s="2" t="s">
        <v>137</v>
      </c>
      <c r="AN29" s="10" t="s">
        <v>495</v>
      </c>
      <c r="AO29" s="10" t="s">
        <v>137</v>
      </c>
      <c r="AP29" s="10" t="s">
        <v>137</v>
      </c>
      <c r="AQ29" s="10" t="s">
        <v>137</v>
      </c>
      <c r="AR29" s="10" t="s">
        <v>137</v>
      </c>
      <c r="AS29" s="2" t="s">
        <v>250</v>
      </c>
      <c r="AT29" s="10" t="s">
        <v>137</v>
      </c>
      <c r="AU29" s="10" t="s">
        <v>137</v>
      </c>
      <c r="AV29" s="10" t="s">
        <v>137</v>
      </c>
      <c r="AW29" s="14" t="s">
        <v>137</v>
      </c>
    </row>
    <row r="30" spans="1:49" ht="63.75">
      <c r="A30" s="2" t="s">
        <v>73</v>
      </c>
      <c r="B30" s="5" t="s">
        <v>67</v>
      </c>
      <c r="C30" s="5">
        <v>2014</v>
      </c>
      <c r="D30" s="5" t="s">
        <v>76</v>
      </c>
      <c r="E30" s="2" t="s">
        <v>103</v>
      </c>
      <c r="F30" s="2" t="s">
        <v>134</v>
      </c>
      <c r="G30" s="45" t="s">
        <v>641</v>
      </c>
      <c r="H30" s="2" t="s">
        <v>137</v>
      </c>
      <c r="I30" s="110" t="s">
        <v>156</v>
      </c>
      <c r="J30" s="110"/>
      <c r="K30" s="110"/>
      <c r="L30" s="15" t="s">
        <v>156</v>
      </c>
      <c r="M30" s="4">
        <v>98405.12</v>
      </c>
      <c r="N30" s="110" t="s">
        <v>156</v>
      </c>
      <c r="O30" s="110"/>
      <c r="P30" s="110"/>
      <c r="Q30" s="15" t="s">
        <v>156</v>
      </c>
      <c r="R30" s="2" t="s">
        <v>177</v>
      </c>
      <c r="S30" s="56" t="s">
        <v>177</v>
      </c>
      <c r="T30" s="63" t="s">
        <v>103</v>
      </c>
      <c r="U30" s="58">
        <v>41927</v>
      </c>
      <c r="V30" s="19">
        <f t="shared" si="0"/>
        <v>84832</v>
      </c>
      <c r="W30" s="20">
        <f t="shared" si="1"/>
        <v>98405.12</v>
      </c>
      <c r="X30" s="2" t="s">
        <v>192</v>
      </c>
      <c r="Y30" s="2" t="s">
        <v>193</v>
      </c>
      <c r="Z30" s="2" t="s">
        <v>137</v>
      </c>
      <c r="AA30" s="2" t="s">
        <v>194</v>
      </c>
      <c r="AB30" s="2" t="s">
        <v>218</v>
      </c>
      <c r="AC30" s="46" t="s">
        <v>241</v>
      </c>
      <c r="AD30" s="16">
        <v>41928</v>
      </c>
      <c r="AE30" s="16">
        <v>41947</v>
      </c>
      <c r="AF30" s="45" t="s">
        <v>522</v>
      </c>
      <c r="AG30" s="2" t="s">
        <v>137</v>
      </c>
      <c r="AH30" s="76" t="s">
        <v>651</v>
      </c>
      <c r="AI30" s="2" t="s">
        <v>242</v>
      </c>
      <c r="AJ30" s="2" t="s">
        <v>137</v>
      </c>
      <c r="AK30" s="2" t="s">
        <v>137</v>
      </c>
      <c r="AL30" s="2" t="s">
        <v>137</v>
      </c>
      <c r="AM30" s="2" t="s">
        <v>137</v>
      </c>
      <c r="AN30" s="10" t="s">
        <v>495</v>
      </c>
      <c r="AO30" s="10" t="s">
        <v>137</v>
      </c>
      <c r="AP30" s="10" t="s">
        <v>137</v>
      </c>
      <c r="AQ30" s="10" t="s">
        <v>137</v>
      </c>
      <c r="AR30" s="10" t="s">
        <v>137</v>
      </c>
      <c r="AS30" s="2" t="s">
        <v>246</v>
      </c>
      <c r="AT30" s="10" t="s">
        <v>137</v>
      </c>
      <c r="AU30" s="10" t="s">
        <v>137</v>
      </c>
      <c r="AV30" s="10" t="s">
        <v>137</v>
      </c>
      <c r="AW30" s="14" t="s">
        <v>137</v>
      </c>
    </row>
    <row r="31" spans="1:49" ht="63.75">
      <c r="A31" s="2" t="s">
        <v>73</v>
      </c>
      <c r="B31" s="2" t="s">
        <v>56</v>
      </c>
      <c r="C31" s="5">
        <v>2014</v>
      </c>
      <c r="D31" s="5" t="s">
        <v>75</v>
      </c>
      <c r="E31" s="2" t="s">
        <v>104</v>
      </c>
      <c r="F31" s="2" t="s">
        <v>134</v>
      </c>
      <c r="G31" s="45" t="s">
        <v>641</v>
      </c>
      <c r="H31" s="2" t="s">
        <v>137</v>
      </c>
      <c r="I31" s="110" t="s">
        <v>153</v>
      </c>
      <c r="J31" s="110"/>
      <c r="K31" s="110"/>
      <c r="L31" s="15" t="s">
        <v>153</v>
      </c>
      <c r="M31" s="4">
        <v>250000</v>
      </c>
      <c r="N31" s="110" t="s">
        <v>153</v>
      </c>
      <c r="O31" s="110"/>
      <c r="P31" s="110"/>
      <c r="Q31" s="15" t="s">
        <v>153</v>
      </c>
      <c r="R31" s="2" t="s">
        <v>182</v>
      </c>
      <c r="S31" s="56" t="s">
        <v>182</v>
      </c>
      <c r="T31" s="63" t="s">
        <v>104</v>
      </c>
      <c r="U31" s="58">
        <v>41956</v>
      </c>
      <c r="V31" s="19">
        <f t="shared" si="0"/>
        <v>215517.24137931035</v>
      </c>
      <c r="W31" s="20">
        <f t="shared" si="1"/>
        <v>250000</v>
      </c>
      <c r="X31" s="2" t="s">
        <v>192</v>
      </c>
      <c r="Y31" s="2" t="s">
        <v>193</v>
      </c>
      <c r="Z31" s="2" t="s">
        <v>137</v>
      </c>
      <c r="AA31" s="2" t="s">
        <v>194</v>
      </c>
      <c r="AB31" s="2" t="s">
        <v>219</v>
      </c>
      <c r="AC31" s="47">
        <f>+(W31/1.16)*0.15</f>
        <v>32327.58620689655</v>
      </c>
      <c r="AD31" s="16">
        <v>41956</v>
      </c>
      <c r="AE31" s="16">
        <v>42004</v>
      </c>
      <c r="AF31" s="45" t="s">
        <v>523</v>
      </c>
      <c r="AG31" s="2" t="s">
        <v>137</v>
      </c>
      <c r="AH31" s="76" t="s">
        <v>651</v>
      </c>
      <c r="AI31" s="2" t="s">
        <v>242</v>
      </c>
      <c r="AJ31" s="2" t="s">
        <v>137</v>
      </c>
      <c r="AK31" s="2" t="s">
        <v>137</v>
      </c>
      <c r="AL31" s="2" t="s">
        <v>137</v>
      </c>
      <c r="AM31" s="2" t="s">
        <v>137</v>
      </c>
      <c r="AN31" s="10" t="s">
        <v>495</v>
      </c>
      <c r="AO31" s="10" t="s">
        <v>137</v>
      </c>
      <c r="AP31" s="10" t="s">
        <v>137</v>
      </c>
      <c r="AQ31" s="10" t="s">
        <v>137</v>
      </c>
      <c r="AR31" s="10" t="s">
        <v>137</v>
      </c>
      <c r="AS31" s="2" t="s">
        <v>249</v>
      </c>
      <c r="AT31" s="10" t="s">
        <v>137</v>
      </c>
      <c r="AU31" s="10" t="s">
        <v>137</v>
      </c>
      <c r="AV31" s="10" t="s">
        <v>137</v>
      </c>
      <c r="AW31" s="14" t="s">
        <v>137</v>
      </c>
    </row>
    <row r="32" spans="1:49" ht="63.75">
      <c r="A32" s="2" t="s">
        <v>73</v>
      </c>
      <c r="B32" s="2" t="s">
        <v>56</v>
      </c>
      <c r="C32" s="5">
        <v>2014</v>
      </c>
      <c r="D32" s="5" t="s">
        <v>76</v>
      </c>
      <c r="E32" s="2" t="s">
        <v>105</v>
      </c>
      <c r="F32" s="2" t="s">
        <v>134</v>
      </c>
      <c r="G32" s="45" t="s">
        <v>641</v>
      </c>
      <c r="H32" s="2" t="s">
        <v>137</v>
      </c>
      <c r="I32" s="110" t="s">
        <v>157</v>
      </c>
      <c r="J32" s="110"/>
      <c r="K32" s="110"/>
      <c r="L32" s="15" t="s">
        <v>157</v>
      </c>
      <c r="M32" s="4">
        <v>260000</v>
      </c>
      <c r="N32" s="110" t="s">
        <v>157</v>
      </c>
      <c r="O32" s="110"/>
      <c r="P32" s="110"/>
      <c r="Q32" s="15" t="s">
        <v>157</v>
      </c>
      <c r="R32" s="2" t="s">
        <v>175</v>
      </c>
      <c r="S32" s="56" t="s">
        <v>175</v>
      </c>
      <c r="T32" s="63" t="s">
        <v>105</v>
      </c>
      <c r="U32" s="58">
        <v>41956</v>
      </c>
      <c r="V32" s="19">
        <f t="shared" si="0"/>
        <v>224137.93103448278</v>
      </c>
      <c r="W32" s="20">
        <f t="shared" si="1"/>
        <v>260000</v>
      </c>
      <c r="X32" s="2" t="s">
        <v>191</v>
      </c>
      <c r="Y32" s="2" t="s">
        <v>193</v>
      </c>
      <c r="Z32" s="2" t="s">
        <v>137</v>
      </c>
      <c r="AA32" s="2" t="s">
        <v>194</v>
      </c>
      <c r="AB32" s="2" t="s">
        <v>220</v>
      </c>
      <c r="AC32" s="47">
        <f>+(W32/1.16)*0.15</f>
        <v>33620.68965517241</v>
      </c>
      <c r="AD32" s="16">
        <v>41956</v>
      </c>
      <c r="AE32" s="16">
        <v>42004</v>
      </c>
      <c r="AF32" s="45" t="s">
        <v>524</v>
      </c>
      <c r="AG32" s="2" t="s">
        <v>137</v>
      </c>
      <c r="AH32" s="76" t="s">
        <v>651</v>
      </c>
      <c r="AI32" s="2" t="s">
        <v>242</v>
      </c>
      <c r="AJ32" s="2" t="s">
        <v>137</v>
      </c>
      <c r="AK32" s="2" t="s">
        <v>137</v>
      </c>
      <c r="AL32" s="2" t="s">
        <v>137</v>
      </c>
      <c r="AM32" s="2" t="s">
        <v>137</v>
      </c>
      <c r="AN32" s="10" t="s">
        <v>495</v>
      </c>
      <c r="AO32" s="10" t="s">
        <v>137</v>
      </c>
      <c r="AP32" s="10" t="s">
        <v>137</v>
      </c>
      <c r="AQ32" s="10" t="s">
        <v>137</v>
      </c>
      <c r="AR32" s="10" t="s">
        <v>137</v>
      </c>
      <c r="AS32" s="2" t="s">
        <v>244</v>
      </c>
      <c r="AT32" s="10" t="s">
        <v>137</v>
      </c>
      <c r="AU32" s="10" t="s">
        <v>137</v>
      </c>
      <c r="AV32" s="10" t="s">
        <v>137</v>
      </c>
      <c r="AW32" s="14" t="s">
        <v>137</v>
      </c>
    </row>
    <row r="33" spans="1:49" ht="63.75">
      <c r="A33" s="2" t="s">
        <v>73</v>
      </c>
      <c r="B33" s="5" t="s">
        <v>67</v>
      </c>
      <c r="C33" s="5">
        <v>2014</v>
      </c>
      <c r="D33" s="5" t="s">
        <v>77</v>
      </c>
      <c r="E33" s="2" t="s">
        <v>106</v>
      </c>
      <c r="F33" s="2" t="s">
        <v>134</v>
      </c>
      <c r="G33" s="45" t="s">
        <v>641</v>
      </c>
      <c r="H33" s="2" t="s">
        <v>137</v>
      </c>
      <c r="I33" s="110" t="s">
        <v>158</v>
      </c>
      <c r="J33" s="110"/>
      <c r="K33" s="110"/>
      <c r="L33" s="15" t="s">
        <v>158</v>
      </c>
      <c r="M33" s="4">
        <v>62315.2</v>
      </c>
      <c r="N33" s="110" t="s">
        <v>158</v>
      </c>
      <c r="O33" s="110"/>
      <c r="P33" s="110"/>
      <c r="Q33" s="15" t="s">
        <v>158</v>
      </c>
      <c r="R33" s="2" t="s">
        <v>176</v>
      </c>
      <c r="S33" s="56" t="s">
        <v>176</v>
      </c>
      <c r="T33" s="63" t="s">
        <v>106</v>
      </c>
      <c r="U33" s="58">
        <v>41956</v>
      </c>
      <c r="V33" s="19">
        <f t="shared" si="0"/>
        <v>53720</v>
      </c>
      <c r="W33" s="20">
        <f t="shared" si="1"/>
        <v>62315.2</v>
      </c>
      <c r="X33" s="2" t="s">
        <v>192</v>
      </c>
      <c r="Y33" s="2" t="s">
        <v>193</v>
      </c>
      <c r="Z33" s="2" t="s">
        <v>137</v>
      </c>
      <c r="AA33" s="2" t="s">
        <v>59</v>
      </c>
      <c r="AB33" s="2" t="s">
        <v>221</v>
      </c>
      <c r="AC33" s="46" t="s">
        <v>241</v>
      </c>
      <c r="AD33" s="16">
        <v>41956</v>
      </c>
      <c r="AE33" s="16">
        <v>42004</v>
      </c>
      <c r="AF33" s="45" t="s">
        <v>525</v>
      </c>
      <c r="AG33" s="2" t="s">
        <v>137</v>
      </c>
      <c r="AH33" s="76" t="s">
        <v>651</v>
      </c>
      <c r="AI33" s="2" t="s">
        <v>242</v>
      </c>
      <c r="AJ33" s="2" t="s">
        <v>137</v>
      </c>
      <c r="AK33" s="2" t="s">
        <v>137</v>
      </c>
      <c r="AL33" s="2" t="s">
        <v>137</v>
      </c>
      <c r="AM33" s="2" t="s">
        <v>137</v>
      </c>
      <c r="AN33" s="10" t="s">
        <v>495</v>
      </c>
      <c r="AO33" s="10" t="s">
        <v>137</v>
      </c>
      <c r="AP33" s="10" t="s">
        <v>137</v>
      </c>
      <c r="AQ33" s="10" t="s">
        <v>137</v>
      </c>
      <c r="AR33" s="10" t="s">
        <v>137</v>
      </c>
      <c r="AS33" s="2" t="s">
        <v>251</v>
      </c>
      <c r="AT33" s="10" t="s">
        <v>137</v>
      </c>
      <c r="AU33" s="10" t="s">
        <v>137</v>
      </c>
      <c r="AV33" s="10" t="s">
        <v>137</v>
      </c>
      <c r="AW33" s="14" t="s">
        <v>137</v>
      </c>
    </row>
    <row r="34" spans="1:49" ht="63.75">
      <c r="A34" s="2" t="s">
        <v>73</v>
      </c>
      <c r="B34" s="5" t="s">
        <v>67</v>
      </c>
      <c r="C34" s="5">
        <v>2014</v>
      </c>
      <c r="D34" s="5" t="s">
        <v>77</v>
      </c>
      <c r="E34" s="2" t="s">
        <v>107</v>
      </c>
      <c r="F34" s="2" t="s">
        <v>134</v>
      </c>
      <c r="G34" s="45" t="s">
        <v>641</v>
      </c>
      <c r="H34" s="2" t="s">
        <v>137</v>
      </c>
      <c r="I34" s="110" t="s">
        <v>159</v>
      </c>
      <c r="J34" s="110"/>
      <c r="K34" s="110"/>
      <c r="L34" s="15" t="s">
        <v>159</v>
      </c>
      <c r="M34" s="4">
        <v>260000</v>
      </c>
      <c r="N34" s="110" t="s">
        <v>159</v>
      </c>
      <c r="O34" s="110"/>
      <c r="P34" s="110"/>
      <c r="Q34" s="15" t="s">
        <v>159</v>
      </c>
      <c r="R34" s="2" t="s">
        <v>184</v>
      </c>
      <c r="S34" s="56" t="s">
        <v>184</v>
      </c>
      <c r="T34" s="63" t="s">
        <v>107</v>
      </c>
      <c r="U34" s="58">
        <v>41956</v>
      </c>
      <c r="V34" s="19">
        <f t="shared" si="0"/>
        <v>224137.93103448278</v>
      </c>
      <c r="W34" s="20">
        <f t="shared" si="1"/>
        <v>260000</v>
      </c>
      <c r="X34" s="2" t="s">
        <v>192</v>
      </c>
      <c r="Y34" s="2" t="s">
        <v>193</v>
      </c>
      <c r="Z34" s="2" t="s">
        <v>137</v>
      </c>
      <c r="AA34" s="2" t="s">
        <v>194</v>
      </c>
      <c r="AB34" s="2" t="s">
        <v>222</v>
      </c>
      <c r="AC34" s="47">
        <f>+(W34/1.16)*0.15</f>
        <v>33620.68965517241</v>
      </c>
      <c r="AD34" s="16">
        <v>41956</v>
      </c>
      <c r="AE34" s="16">
        <v>42004</v>
      </c>
      <c r="AF34" s="45" t="s">
        <v>526</v>
      </c>
      <c r="AG34" s="2" t="s">
        <v>137</v>
      </c>
      <c r="AH34" s="76" t="s">
        <v>651</v>
      </c>
      <c r="AI34" s="2" t="s">
        <v>242</v>
      </c>
      <c r="AJ34" s="2" t="s">
        <v>137</v>
      </c>
      <c r="AK34" s="2" t="s">
        <v>137</v>
      </c>
      <c r="AL34" s="2" t="s">
        <v>137</v>
      </c>
      <c r="AM34" s="2" t="s">
        <v>137</v>
      </c>
      <c r="AN34" s="10" t="s">
        <v>495</v>
      </c>
      <c r="AO34" s="10" t="s">
        <v>137</v>
      </c>
      <c r="AP34" s="10" t="s">
        <v>137</v>
      </c>
      <c r="AQ34" s="10" t="s">
        <v>137</v>
      </c>
      <c r="AR34" s="10" t="s">
        <v>137</v>
      </c>
      <c r="AS34" s="2" t="s">
        <v>252</v>
      </c>
      <c r="AT34" s="10" t="s">
        <v>137</v>
      </c>
      <c r="AU34" s="10" t="s">
        <v>137</v>
      </c>
      <c r="AV34" s="10" t="s">
        <v>137</v>
      </c>
      <c r="AW34" s="14" t="s">
        <v>137</v>
      </c>
    </row>
    <row r="35" spans="1:49" ht="96">
      <c r="A35" s="2" t="s">
        <v>55</v>
      </c>
      <c r="B35" s="2" t="s">
        <v>56</v>
      </c>
      <c r="C35" s="5">
        <v>2014</v>
      </c>
      <c r="D35" s="5" t="s">
        <v>76</v>
      </c>
      <c r="E35" s="2" t="s">
        <v>108</v>
      </c>
      <c r="F35" s="2" t="s">
        <v>136</v>
      </c>
      <c r="G35" s="45" t="s">
        <v>641</v>
      </c>
      <c r="H35" s="2" t="s">
        <v>137</v>
      </c>
      <c r="I35" s="110" t="s">
        <v>160</v>
      </c>
      <c r="J35" s="110"/>
      <c r="K35" s="110"/>
      <c r="L35" s="15" t="s">
        <v>160</v>
      </c>
      <c r="M35" s="4">
        <v>1031517.47</v>
      </c>
      <c r="N35" s="110" t="s">
        <v>160</v>
      </c>
      <c r="O35" s="110"/>
      <c r="P35" s="110"/>
      <c r="Q35" s="15" t="s">
        <v>160</v>
      </c>
      <c r="R35" s="2" t="s">
        <v>177</v>
      </c>
      <c r="S35" s="56" t="s">
        <v>185</v>
      </c>
      <c r="T35" s="63" t="s">
        <v>108</v>
      </c>
      <c r="U35" s="58">
        <v>41957</v>
      </c>
      <c r="V35" s="19">
        <f t="shared" si="0"/>
        <v>889239.1982758621</v>
      </c>
      <c r="W35" s="20">
        <f t="shared" si="1"/>
        <v>1031517.47</v>
      </c>
      <c r="X35" s="2" t="s">
        <v>192</v>
      </c>
      <c r="Y35" s="2" t="s">
        <v>193</v>
      </c>
      <c r="Z35" s="2" t="s">
        <v>137</v>
      </c>
      <c r="AA35" s="2" t="s">
        <v>194</v>
      </c>
      <c r="AB35" s="2" t="s">
        <v>223</v>
      </c>
      <c r="AC35" s="47">
        <f>+(W35/1.16)*0.15</f>
        <v>133385.87974137932</v>
      </c>
      <c r="AD35" s="16">
        <v>41957</v>
      </c>
      <c r="AE35" s="16">
        <v>42004</v>
      </c>
      <c r="AF35" s="45" t="s">
        <v>527</v>
      </c>
      <c r="AG35" s="2" t="s">
        <v>137</v>
      </c>
      <c r="AH35" s="76" t="s">
        <v>651</v>
      </c>
      <c r="AI35" s="2" t="s">
        <v>242</v>
      </c>
      <c r="AJ35" s="2" t="s">
        <v>137</v>
      </c>
      <c r="AK35" s="2" t="s">
        <v>137</v>
      </c>
      <c r="AL35" s="2" t="s">
        <v>137</v>
      </c>
      <c r="AM35" s="2" t="s">
        <v>137</v>
      </c>
      <c r="AN35" s="10" t="s">
        <v>495</v>
      </c>
      <c r="AO35" s="10" t="s">
        <v>137</v>
      </c>
      <c r="AP35" s="10" t="s">
        <v>137</v>
      </c>
      <c r="AQ35" s="10" t="s">
        <v>137</v>
      </c>
      <c r="AR35" s="10" t="s">
        <v>137</v>
      </c>
      <c r="AS35" s="2" t="s">
        <v>246</v>
      </c>
      <c r="AT35" s="10" t="s">
        <v>137</v>
      </c>
      <c r="AU35" s="10" t="s">
        <v>137</v>
      </c>
      <c r="AV35" s="10" t="s">
        <v>137</v>
      </c>
      <c r="AW35" s="14" t="s">
        <v>137</v>
      </c>
    </row>
    <row r="36" spans="1:49" ht="144">
      <c r="A36" s="2" t="s">
        <v>55</v>
      </c>
      <c r="B36" s="2" t="s">
        <v>56</v>
      </c>
      <c r="C36" s="5">
        <v>2014</v>
      </c>
      <c r="D36" s="5" t="s">
        <v>76</v>
      </c>
      <c r="E36" s="2" t="s">
        <v>109</v>
      </c>
      <c r="F36" s="2" t="s">
        <v>136</v>
      </c>
      <c r="G36" s="45" t="s">
        <v>641</v>
      </c>
      <c r="H36" s="2" t="s">
        <v>137</v>
      </c>
      <c r="I36" s="110" t="s">
        <v>161</v>
      </c>
      <c r="J36" s="110"/>
      <c r="K36" s="110"/>
      <c r="L36" s="15" t="s">
        <v>161</v>
      </c>
      <c r="M36" s="4">
        <v>539516</v>
      </c>
      <c r="N36" s="110" t="s">
        <v>161</v>
      </c>
      <c r="O36" s="110"/>
      <c r="P36" s="110"/>
      <c r="Q36" s="15" t="s">
        <v>161</v>
      </c>
      <c r="R36" s="2" t="s">
        <v>177</v>
      </c>
      <c r="S36" s="56" t="s">
        <v>185</v>
      </c>
      <c r="T36" s="63" t="s">
        <v>109</v>
      </c>
      <c r="U36" s="58">
        <v>41957</v>
      </c>
      <c r="V36" s="19">
        <f t="shared" si="0"/>
        <v>465100.00000000006</v>
      </c>
      <c r="W36" s="20">
        <f t="shared" si="1"/>
        <v>539516</v>
      </c>
      <c r="X36" s="2" t="s">
        <v>192</v>
      </c>
      <c r="Y36" s="2" t="s">
        <v>193</v>
      </c>
      <c r="Z36" s="2" t="s">
        <v>137</v>
      </c>
      <c r="AA36" s="2" t="s">
        <v>194</v>
      </c>
      <c r="AB36" s="2" t="s">
        <v>224</v>
      </c>
      <c r="AC36" s="47">
        <f>+(W36/1.16)*0.15</f>
        <v>69765</v>
      </c>
      <c r="AD36" s="16">
        <v>41957</v>
      </c>
      <c r="AE36" s="16">
        <v>42004</v>
      </c>
      <c r="AF36" s="45" t="s">
        <v>528</v>
      </c>
      <c r="AG36" s="2" t="s">
        <v>137</v>
      </c>
      <c r="AH36" s="76" t="s">
        <v>651</v>
      </c>
      <c r="AI36" s="2" t="s">
        <v>242</v>
      </c>
      <c r="AJ36" s="2" t="s">
        <v>137</v>
      </c>
      <c r="AK36" s="2" t="s">
        <v>137</v>
      </c>
      <c r="AL36" s="2" t="s">
        <v>137</v>
      </c>
      <c r="AM36" s="2" t="s">
        <v>137</v>
      </c>
      <c r="AN36" s="10" t="s">
        <v>495</v>
      </c>
      <c r="AO36" s="10" t="s">
        <v>137</v>
      </c>
      <c r="AP36" s="10" t="s">
        <v>137</v>
      </c>
      <c r="AQ36" s="10" t="s">
        <v>137</v>
      </c>
      <c r="AR36" s="10" t="s">
        <v>137</v>
      </c>
      <c r="AS36" s="2" t="s">
        <v>246</v>
      </c>
      <c r="AT36" s="10" t="s">
        <v>137</v>
      </c>
      <c r="AU36" s="10" t="s">
        <v>137</v>
      </c>
      <c r="AV36" s="10" t="s">
        <v>137</v>
      </c>
      <c r="AW36" s="14" t="s">
        <v>137</v>
      </c>
    </row>
    <row r="37" spans="1:49" ht="79.5">
      <c r="A37" s="2" t="s">
        <v>55</v>
      </c>
      <c r="B37" s="2" t="s">
        <v>56</v>
      </c>
      <c r="C37" s="5">
        <v>2014</v>
      </c>
      <c r="D37" s="5" t="s">
        <v>76</v>
      </c>
      <c r="E37" s="2" t="s">
        <v>110</v>
      </c>
      <c r="F37" s="2" t="s">
        <v>134</v>
      </c>
      <c r="G37" s="45" t="s">
        <v>641</v>
      </c>
      <c r="H37" s="2" t="s">
        <v>137</v>
      </c>
      <c r="I37" s="110" t="s">
        <v>162</v>
      </c>
      <c r="J37" s="110"/>
      <c r="K37" s="110"/>
      <c r="L37" s="15" t="s">
        <v>162</v>
      </c>
      <c r="M37" s="4">
        <v>30000</v>
      </c>
      <c r="N37" s="110" t="s">
        <v>162</v>
      </c>
      <c r="O37" s="110"/>
      <c r="P37" s="110"/>
      <c r="Q37" s="15" t="s">
        <v>162</v>
      </c>
      <c r="R37" s="2" t="s">
        <v>182</v>
      </c>
      <c r="S37" s="56" t="s">
        <v>182</v>
      </c>
      <c r="T37" s="63" t="s">
        <v>110</v>
      </c>
      <c r="U37" s="58">
        <v>41957</v>
      </c>
      <c r="V37" s="19">
        <f t="shared" si="0"/>
        <v>25862.068965517243</v>
      </c>
      <c r="W37" s="20">
        <f t="shared" si="1"/>
        <v>30000</v>
      </c>
      <c r="X37" s="2" t="s">
        <v>192</v>
      </c>
      <c r="Y37" s="2" t="s">
        <v>193</v>
      </c>
      <c r="Z37" s="2" t="s">
        <v>137</v>
      </c>
      <c r="AA37" s="2" t="s">
        <v>194</v>
      </c>
      <c r="AB37" s="2" t="s">
        <v>225</v>
      </c>
      <c r="AC37" s="46" t="s">
        <v>241</v>
      </c>
      <c r="AD37" s="16">
        <v>41957</v>
      </c>
      <c r="AE37" s="16">
        <v>42004</v>
      </c>
      <c r="AF37" s="40" t="s">
        <v>529</v>
      </c>
      <c r="AG37" s="2" t="s">
        <v>137</v>
      </c>
      <c r="AH37" s="76" t="s">
        <v>651</v>
      </c>
      <c r="AI37" s="2" t="s">
        <v>242</v>
      </c>
      <c r="AJ37" s="2" t="s">
        <v>137</v>
      </c>
      <c r="AK37" s="2" t="s">
        <v>137</v>
      </c>
      <c r="AL37" s="2" t="s">
        <v>137</v>
      </c>
      <c r="AM37" s="2" t="s">
        <v>137</v>
      </c>
      <c r="AN37" s="10" t="s">
        <v>495</v>
      </c>
      <c r="AO37" s="10" t="s">
        <v>137</v>
      </c>
      <c r="AP37" s="10" t="s">
        <v>137</v>
      </c>
      <c r="AQ37" s="10" t="s">
        <v>137</v>
      </c>
      <c r="AR37" s="10" t="s">
        <v>137</v>
      </c>
      <c r="AS37" s="2" t="s">
        <v>246</v>
      </c>
      <c r="AT37" s="10" t="s">
        <v>137</v>
      </c>
      <c r="AU37" s="10" t="s">
        <v>137</v>
      </c>
      <c r="AV37" s="10" t="s">
        <v>137</v>
      </c>
      <c r="AW37" s="14" t="s">
        <v>137</v>
      </c>
    </row>
    <row r="38" spans="1:49" ht="63.75">
      <c r="A38" s="2" t="s">
        <v>55</v>
      </c>
      <c r="B38" s="5" t="s">
        <v>67</v>
      </c>
      <c r="C38" s="5">
        <v>2014</v>
      </c>
      <c r="D38" s="5" t="s">
        <v>76</v>
      </c>
      <c r="E38" s="2" t="s">
        <v>111</v>
      </c>
      <c r="F38" s="2" t="s">
        <v>134</v>
      </c>
      <c r="G38" s="45" t="s">
        <v>641</v>
      </c>
      <c r="H38" s="2" t="s">
        <v>137</v>
      </c>
      <c r="I38" s="110" t="s">
        <v>149</v>
      </c>
      <c r="J38" s="110"/>
      <c r="K38" s="110"/>
      <c r="L38" s="15" t="s">
        <v>149</v>
      </c>
      <c r="M38" s="4">
        <v>145201.4</v>
      </c>
      <c r="N38" s="110" t="s">
        <v>149</v>
      </c>
      <c r="O38" s="110"/>
      <c r="P38" s="110"/>
      <c r="Q38" s="15" t="s">
        <v>149</v>
      </c>
      <c r="R38" s="2" t="s">
        <v>173</v>
      </c>
      <c r="S38" s="56" t="s">
        <v>173</v>
      </c>
      <c r="T38" s="63" t="s">
        <v>111</v>
      </c>
      <c r="U38" s="58">
        <v>41956</v>
      </c>
      <c r="V38" s="19">
        <f t="shared" si="0"/>
        <v>125173.62068965517</v>
      </c>
      <c r="W38" s="20">
        <f t="shared" si="1"/>
        <v>145201.4</v>
      </c>
      <c r="X38" s="2" t="s">
        <v>192</v>
      </c>
      <c r="Y38" s="2" t="s">
        <v>193</v>
      </c>
      <c r="Z38" s="2" t="s">
        <v>137</v>
      </c>
      <c r="AA38" s="2" t="s">
        <v>194</v>
      </c>
      <c r="AB38" s="2" t="s">
        <v>209</v>
      </c>
      <c r="AC38" s="46" t="s">
        <v>241</v>
      </c>
      <c r="AD38" s="16">
        <v>41956</v>
      </c>
      <c r="AE38" s="16">
        <v>42004</v>
      </c>
      <c r="AF38" s="45" t="s">
        <v>530</v>
      </c>
      <c r="AG38" s="2" t="s">
        <v>137</v>
      </c>
      <c r="AH38" s="76" t="s">
        <v>651</v>
      </c>
      <c r="AI38" s="2" t="s">
        <v>242</v>
      </c>
      <c r="AJ38" s="2" t="s">
        <v>137</v>
      </c>
      <c r="AK38" s="2" t="s">
        <v>137</v>
      </c>
      <c r="AL38" s="2" t="s">
        <v>137</v>
      </c>
      <c r="AM38" s="2" t="s">
        <v>137</v>
      </c>
      <c r="AN38" s="10" t="s">
        <v>495</v>
      </c>
      <c r="AO38" s="10" t="s">
        <v>137</v>
      </c>
      <c r="AP38" s="10" t="s">
        <v>137</v>
      </c>
      <c r="AQ38" s="10" t="s">
        <v>137</v>
      </c>
      <c r="AR38" s="10" t="s">
        <v>137</v>
      </c>
      <c r="AS38" s="2" t="s">
        <v>253</v>
      </c>
      <c r="AT38" s="10" t="s">
        <v>137</v>
      </c>
      <c r="AU38" s="10" t="s">
        <v>137</v>
      </c>
      <c r="AV38" s="10" t="s">
        <v>137</v>
      </c>
      <c r="AW38" s="14" t="s">
        <v>137</v>
      </c>
    </row>
    <row r="39" spans="1:49" ht="63.75">
      <c r="A39" s="2" t="s">
        <v>55</v>
      </c>
      <c r="B39" s="5" t="s">
        <v>67</v>
      </c>
      <c r="C39" s="5">
        <v>2014</v>
      </c>
      <c r="D39" s="5" t="s">
        <v>76</v>
      </c>
      <c r="E39" s="2" t="s">
        <v>112</v>
      </c>
      <c r="F39" s="2" t="s">
        <v>134</v>
      </c>
      <c r="G39" s="45" t="s">
        <v>641</v>
      </c>
      <c r="H39" s="2" t="s">
        <v>137</v>
      </c>
      <c r="I39" s="110" t="s">
        <v>163</v>
      </c>
      <c r="J39" s="110"/>
      <c r="K39" s="110"/>
      <c r="L39" s="15" t="s">
        <v>163</v>
      </c>
      <c r="M39" s="4">
        <v>219803.4</v>
      </c>
      <c r="N39" s="110" t="s">
        <v>163</v>
      </c>
      <c r="O39" s="110"/>
      <c r="P39" s="110"/>
      <c r="Q39" s="15" t="s">
        <v>163</v>
      </c>
      <c r="R39" s="2" t="s">
        <v>177</v>
      </c>
      <c r="S39" s="56" t="s">
        <v>185</v>
      </c>
      <c r="T39" s="63" t="s">
        <v>112</v>
      </c>
      <c r="U39" s="58">
        <v>41957</v>
      </c>
      <c r="V39" s="19">
        <f t="shared" si="0"/>
        <v>189485.68965517243</v>
      </c>
      <c r="W39" s="20">
        <f t="shared" si="1"/>
        <v>219803.4</v>
      </c>
      <c r="X39" s="2" t="s">
        <v>192</v>
      </c>
      <c r="Y39" s="2" t="s">
        <v>193</v>
      </c>
      <c r="Z39" s="2" t="s">
        <v>137</v>
      </c>
      <c r="AA39" s="2" t="s">
        <v>194</v>
      </c>
      <c r="AB39" s="2" t="s">
        <v>226</v>
      </c>
      <c r="AC39" s="46" t="s">
        <v>241</v>
      </c>
      <c r="AD39" s="16">
        <v>41957</v>
      </c>
      <c r="AE39" s="16">
        <v>42004</v>
      </c>
      <c r="AF39" s="45" t="s">
        <v>531</v>
      </c>
      <c r="AG39" s="2" t="s">
        <v>137</v>
      </c>
      <c r="AH39" s="76" t="s">
        <v>651</v>
      </c>
      <c r="AI39" s="2" t="s">
        <v>242</v>
      </c>
      <c r="AJ39" s="2" t="s">
        <v>137</v>
      </c>
      <c r="AK39" s="2" t="s">
        <v>137</v>
      </c>
      <c r="AL39" s="2" t="s">
        <v>137</v>
      </c>
      <c r="AM39" s="2" t="s">
        <v>137</v>
      </c>
      <c r="AN39" s="10" t="s">
        <v>495</v>
      </c>
      <c r="AO39" s="10" t="s">
        <v>137</v>
      </c>
      <c r="AP39" s="10" t="s">
        <v>137</v>
      </c>
      <c r="AQ39" s="10" t="s">
        <v>137</v>
      </c>
      <c r="AR39" s="10" t="s">
        <v>137</v>
      </c>
      <c r="AS39" s="2" t="s">
        <v>246</v>
      </c>
      <c r="AT39" s="10" t="s">
        <v>137</v>
      </c>
      <c r="AU39" s="10" t="s">
        <v>137</v>
      </c>
      <c r="AV39" s="10" t="s">
        <v>137</v>
      </c>
      <c r="AW39" s="14" t="s">
        <v>137</v>
      </c>
    </row>
    <row r="40" spans="1:49" ht="63.75">
      <c r="A40" s="2" t="s">
        <v>55</v>
      </c>
      <c r="B40" s="5" t="s">
        <v>67</v>
      </c>
      <c r="C40" s="5">
        <v>2014</v>
      </c>
      <c r="D40" s="5" t="s">
        <v>76</v>
      </c>
      <c r="E40" s="2" t="s">
        <v>113</v>
      </c>
      <c r="F40" s="2" t="s">
        <v>134</v>
      </c>
      <c r="G40" s="45" t="s">
        <v>641</v>
      </c>
      <c r="H40" s="2" t="s">
        <v>137</v>
      </c>
      <c r="I40" s="110" t="s">
        <v>144</v>
      </c>
      <c r="J40" s="110"/>
      <c r="K40" s="110"/>
      <c r="L40" s="15" t="s">
        <v>144</v>
      </c>
      <c r="M40" s="4">
        <v>197280.45</v>
      </c>
      <c r="N40" s="110" t="s">
        <v>144</v>
      </c>
      <c r="O40" s="110"/>
      <c r="P40" s="110"/>
      <c r="Q40" s="15" t="s">
        <v>144</v>
      </c>
      <c r="R40" s="2" t="s">
        <v>177</v>
      </c>
      <c r="S40" s="56" t="s">
        <v>185</v>
      </c>
      <c r="T40" s="63" t="s">
        <v>113</v>
      </c>
      <c r="U40" s="58">
        <v>41957</v>
      </c>
      <c r="V40" s="19">
        <f t="shared" si="0"/>
        <v>170069.35344827588</v>
      </c>
      <c r="W40" s="20">
        <f t="shared" si="1"/>
        <v>197280.45</v>
      </c>
      <c r="X40" s="2" t="s">
        <v>192</v>
      </c>
      <c r="Y40" s="2" t="s">
        <v>193</v>
      </c>
      <c r="Z40" s="2" t="s">
        <v>137</v>
      </c>
      <c r="AA40" s="2" t="s">
        <v>194</v>
      </c>
      <c r="AB40" s="2" t="s">
        <v>227</v>
      </c>
      <c r="AC40" s="46" t="s">
        <v>241</v>
      </c>
      <c r="AD40" s="16">
        <v>41957</v>
      </c>
      <c r="AE40" s="16">
        <v>42004</v>
      </c>
      <c r="AF40" s="45" t="s">
        <v>532</v>
      </c>
      <c r="AG40" s="2" t="s">
        <v>137</v>
      </c>
      <c r="AH40" s="76" t="s">
        <v>651</v>
      </c>
      <c r="AI40" s="2" t="s">
        <v>242</v>
      </c>
      <c r="AJ40" s="2" t="s">
        <v>137</v>
      </c>
      <c r="AK40" s="2" t="s">
        <v>137</v>
      </c>
      <c r="AL40" s="2" t="s">
        <v>137</v>
      </c>
      <c r="AM40" s="2" t="s">
        <v>137</v>
      </c>
      <c r="AN40" s="10" t="s">
        <v>495</v>
      </c>
      <c r="AO40" s="10" t="s">
        <v>137</v>
      </c>
      <c r="AP40" s="10" t="s">
        <v>137</v>
      </c>
      <c r="AQ40" s="10" t="s">
        <v>137</v>
      </c>
      <c r="AR40" s="10" t="s">
        <v>137</v>
      </c>
      <c r="AS40" s="2" t="s">
        <v>246</v>
      </c>
      <c r="AT40" s="10" t="s">
        <v>137</v>
      </c>
      <c r="AU40" s="10" t="s">
        <v>137</v>
      </c>
      <c r="AV40" s="10" t="s">
        <v>137</v>
      </c>
      <c r="AW40" s="14" t="s">
        <v>137</v>
      </c>
    </row>
    <row r="41" spans="1:49" ht="63.75">
      <c r="A41" s="2" t="s">
        <v>55</v>
      </c>
      <c r="B41" s="5" t="s">
        <v>67</v>
      </c>
      <c r="C41" s="5">
        <v>2014</v>
      </c>
      <c r="D41" s="5" t="s">
        <v>76</v>
      </c>
      <c r="E41" s="2" t="s">
        <v>114</v>
      </c>
      <c r="F41" s="2" t="s">
        <v>134</v>
      </c>
      <c r="G41" s="45" t="s">
        <v>641</v>
      </c>
      <c r="H41" s="2" t="s">
        <v>137</v>
      </c>
      <c r="I41" s="110" t="s">
        <v>164</v>
      </c>
      <c r="J41" s="110"/>
      <c r="K41" s="110"/>
      <c r="L41" s="15" t="s">
        <v>164</v>
      </c>
      <c r="M41" s="4">
        <v>145281.3</v>
      </c>
      <c r="N41" s="110" t="s">
        <v>164</v>
      </c>
      <c r="O41" s="110"/>
      <c r="P41" s="110"/>
      <c r="Q41" s="15" t="s">
        <v>164</v>
      </c>
      <c r="R41" s="2" t="s">
        <v>177</v>
      </c>
      <c r="S41" s="56" t="s">
        <v>177</v>
      </c>
      <c r="T41" s="63" t="s">
        <v>114</v>
      </c>
      <c r="U41" s="58">
        <v>41957</v>
      </c>
      <c r="V41" s="19">
        <f t="shared" si="0"/>
        <v>125242.5</v>
      </c>
      <c r="W41" s="20">
        <f t="shared" si="1"/>
        <v>145281.3</v>
      </c>
      <c r="X41" s="2" t="s">
        <v>192</v>
      </c>
      <c r="Y41" s="2" t="s">
        <v>193</v>
      </c>
      <c r="Z41" s="2" t="s">
        <v>137</v>
      </c>
      <c r="AA41" s="2" t="s">
        <v>194</v>
      </c>
      <c r="AB41" s="2" t="s">
        <v>228</v>
      </c>
      <c r="AC41" s="46" t="s">
        <v>241</v>
      </c>
      <c r="AD41" s="16">
        <v>41957</v>
      </c>
      <c r="AE41" s="16">
        <v>42004</v>
      </c>
      <c r="AF41" s="40" t="s">
        <v>533</v>
      </c>
      <c r="AG41" s="2" t="s">
        <v>137</v>
      </c>
      <c r="AH41" s="76" t="s">
        <v>651</v>
      </c>
      <c r="AI41" s="2" t="s">
        <v>242</v>
      </c>
      <c r="AJ41" s="2" t="s">
        <v>137</v>
      </c>
      <c r="AK41" s="2" t="s">
        <v>137</v>
      </c>
      <c r="AL41" s="2" t="s">
        <v>137</v>
      </c>
      <c r="AM41" s="2" t="s">
        <v>137</v>
      </c>
      <c r="AN41" s="10" t="s">
        <v>495</v>
      </c>
      <c r="AO41" s="10" t="s">
        <v>137</v>
      </c>
      <c r="AP41" s="10" t="s">
        <v>137</v>
      </c>
      <c r="AQ41" s="10" t="s">
        <v>137</v>
      </c>
      <c r="AR41" s="10" t="s">
        <v>137</v>
      </c>
      <c r="AS41" s="2" t="s">
        <v>246</v>
      </c>
      <c r="AT41" s="10" t="s">
        <v>137</v>
      </c>
      <c r="AU41" s="10" t="s">
        <v>137</v>
      </c>
      <c r="AV41" s="10" t="s">
        <v>137</v>
      </c>
      <c r="AW41" s="14" t="s">
        <v>137</v>
      </c>
    </row>
    <row r="42" spans="1:49" ht="63.75">
      <c r="A42" s="2" t="s">
        <v>55</v>
      </c>
      <c r="B42" s="5" t="s">
        <v>67</v>
      </c>
      <c r="C42" s="5">
        <v>2014</v>
      </c>
      <c r="D42" s="5" t="s">
        <v>76</v>
      </c>
      <c r="E42" s="2" t="s">
        <v>115</v>
      </c>
      <c r="F42" s="2" t="s">
        <v>134</v>
      </c>
      <c r="G42" s="45" t="s">
        <v>641</v>
      </c>
      <c r="H42" s="2" t="s">
        <v>137</v>
      </c>
      <c r="I42" s="110" t="s">
        <v>165</v>
      </c>
      <c r="J42" s="110"/>
      <c r="K42" s="110"/>
      <c r="L42" s="15" t="s">
        <v>165</v>
      </c>
      <c r="M42" s="4">
        <v>266732.72</v>
      </c>
      <c r="N42" s="110" t="s">
        <v>165</v>
      </c>
      <c r="O42" s="110"/>
      <c r="P42" s="110"/>
      <c r="Q42" s="15" t="s">
        <v>165</v>
      </c>
      <c r="R42" s="2" t="s">
        <v>177</v>
      </c>
      <c r="S42" s="56" t="s">
        <v>185</v>
      </c>
      <c r="T42" s="63" t="s">
        <v>115</v>
      </c>
      <c r="U42" s="58">
        <v>41957</v>
      </c>
      <c r="V42" s="19">
        <f t="shared" si="0"/>
        <v>229942</v>
      </c>
      <c r="W42" s="20">
        <f t="shared" si="1"/>
        <v>266732.72</v>
      </c>
      <c r="X42" s="2" t="s">
        <v>192</v>
      </c>
      <c r="Y42" s="2" t="s">
        <v>193</v>
      </c>
      <c r="Z42" s="2" t="s">
        <v>137</v>
      </c>
      <c r="AA42" s="2" t="s">
        <v>194</v>
      </c>
      <c r="AB42" s="2" t="s">
        <v>228</v>
      </c>
      <c r="AC42" s="46" t="s">
        <v>241</v>
      </c>
      <c r="AD42" s="16">
        <v>41957</v>
      </c>
      <c r="AE42" s="16">
        <v>42004</v>
      </c>
      <c r="AF42" s="40" t="s">
        <v>534</v>
      </c>
      <c r="AG42" s="2" t="s">
        <v>137</v>
      </c>
      <c r="AH42" s="76" t="s">
        <v>651</v>
      </c>
      <c r="AI42" s="2" t="s">
        <v>242</v>
      </c>
      <c r="AJ42" s="2" t="s">
        <v>137</v>
      </c>
      <c r="AK42" s="2" t="s">
        <v>137</v>
      </c>
      <c r="AL42" s="2" t="s">
        <v>137</v>
      </c>
      <c r="AM42" s="2" t="s">
        <v>137</v>
      </c>
      <c r="AN42" s="10" t="s">
        <v>495</v>
      </c>
      <c r="AO42" s="10" t="s">
        <v>137</v>
      </c>
      <c r="AP42" s="10" t="s">
        <v>137</v>
      </c>
      <c r="AQ42" s="10" t="s">
        <v>137</v>
      </c>
      <c r="AR42" s="10" t="s">
        <v>137</v>
      </c>
      <c r="AS42" s="2" t="s">
        <v>246</v>
      </c>
      <c r="AT42" s="10" t="s">
        <v>137</v>
      </c>
      <c r="AU42" s="10" t="s">
        <v>137</v>
      </c>
      <c r="AV42" s="10" t="s">
        <v>137</v>
      </c>
      <c r="AW42" s="14" t="s">
        <v>137</v>
      </c>
    </row>
    <row r="43" spans="1:49" ht="96">
      <c r="A43" s="2" t="s">
        <v>73</v>
      </c>
      <c r="B43" s="2" t="s">
        <v>56</v>
      </c>
      <c r="C43" s="5">
        <v>2014</v>
      </c>
      <c r="D43" s="5" t="s">
        <v>76</v>
      </c>
      <c r="E43" s="2" t="s">
        <v>116</v>
      </c>
      <c r="F43" s="2" t="s">
        <v>135</v>
      </c>
      <c r="G43" s="45" t="s">
        <v>641</v>
      </c>
      <c r="H43" s="2" t="s">
        <v>137</v>
      </c>
      <c r="I43" s="110" t="s">
        <v>62</v>
      </c>
      <c r="J43" s="110"/>
      <c r="K43" s="110"/>
      <c r="L43" s="15" t="s">
        <v>62</v>
      </c>
      <c r="M43" s="4">
        <v>2478714.25</v>
      </c>
      <c r="N43" s="110" t="s">
        <v>62</v>
      </c>
      <c r="O43" s="110"/>
      <c r="P43" s="110"/>
      <c r="Q43" s="15" t="s">
        <v>62</v>
      </c>
      <c r="R43" s="2" t="s">
        <v>177</v>
      </c>
      <c r="S43" s="56" t="s">
        <v>177</v>
      </c>
      <c r="T43" s="63" t="s">
        <v>116</v>
      </c>
      <c r="U43" s="58">
        <v>41961</v>
      </c>
      <c r="V43" s="19">
        <f t="shared" si="0"/>
        <v>2136822.629310345</v>
      </c>
      <c r="W43" s="20">
        <f t="shared" si="1"/>
        <v>2478714.25</v>
      </c>
      <c r="X43" s="2" t="s">
        <v>192</v>
      </c>
      <c r="Y43" s="2" t="s">
        <v>193</v>
      </c>
      <c r="Z43" s="2" t="s">
        <v>137</v>
      </c>
      <c r="AA43" s="2" t="s">
        <v>194</v>
      </c>
      <c r="AB43" s="2" t="s">
        <v>229</v>
      </c>
      <c r="AC43" s="47">
        <f aca="true" t="shared" si="2" ref="AC43:AC50">+(W43/1.16)*0.15</f>
        <v>320523.3943965517</v>
      </c>
      <c r="AD43" s="16">
        <v>41961</v>
      </c>
      <c r="AE43" s="16">
        <v>42004</v>
      </c>
      <c r="AF43" s="45" t="s">
        <v>535</v>
      </c>
      <c r="AG43" s="2" t="s">
        <v>137</v>
      </c>
      <c r="AH43" s="76" t="s">
        <v>651</v>
      </c>
      <c r="AI43" s="2" t="s">
        <v>242</v>
      </c>
      <c r="AJ43" s="2" t="s">
        <v>137</v>
      </c>
      <c r="AK43" s="2" t="s">
        <v>137</v>
      </c>
      <c r="AL43" s="2" t="s">
        <v>137</v>
      </c>
      <c r="AM43" s="2" t="s">
        <v>137</v>
      </c>
      <c r="AN43" s="10" t="s">
        <v>495</v>
      </c>
      <c r="AO43" s="10" t="s">
        <v>137</v>
      </c>
      <c r="AP43" s="10" t="s">
        <v>137</v>
      </c>
      <c r="AQ43" s="10" t="s">
        <v>137</v>
      </c>
      <c r="AR43" s="10" t="s">
        <v>137</v>
      </c>
      <c r="AS43" s="2" t="s">
        <v>246</v>
      </c>
      <c r="AT43" s="10" t="s">
        <v>137</v>
      </c>
      <c r="AU43" s="10" t="s">
        <v>137</v>
      </c>
      <c r="AV43" s="10" t="s">
        <v>137</v>
      </c>
      <c r="AW43" s="14" t="s">
        <v>137</v>
      </c>
    </row>
    <row r="44" spans="1:49" ht="96">
      <c r="A44" s="2" t="s">
        <v>73</v>
      </c>
      <c r="B44" s="2" t="s">
        <v>56</v>
      </c>
      <c r="C44" s="5">
        <v>2014</v>
      </c>
      <c r="D44" s="5" t="s">
        <v>76</v>
      </c>
      <c r="E44" s="2" t="s">
        <v>117</v>
      </c>
      <c r="F44" s="2" t="s">
        <v>135</v>
      </c>
      <c r="G44" s="45" t="s">
        <v>641</v>
      </c>
      <c r="H44" s="2" t="s">
        <v>137</v>
      </c>
      <c r="I44" s="110" t="s">
        <v>166</v>
      </c>
      <c r="J44" s="110"/>
      <c r="K44" s="110"/>
      <c r="L44" s="15" t="s">
        <v>166</v>
      </c>
      <c r="M44" s="4">
        <v>1999562</v>
      </c>
      <c r="N44" s="110" t="s">
        <v>166</v>
      </c>
      <c r="O44" s="110"/>
      <c r="P44" s="110"/>
      <c r="Q44" s="15" t="s">
        <v>166</v>
      </c>
      <c r="R44" s="2" t="s">
        <v>186</v>
      </c>
      <c r="S44" s="56" t="s">
        <v>186</v>
      </c>
      <c r="T44" s="63" t="s">
        <v>187</v>
      </c>
      <c r="U44" s="58">
        <v>41967</v>
      </c>
      <c r="V44" s="19">
        <f t="shared" si="0"/>
        <v>1723760.3448275863</v>
      </c>
      <c r="W44" s="20">
        <f t="shared" si="1"/>
        <v>1999562</v>
      </c>
      <c r="X44" s="2" t="s">
        <v>192</v>
      </c>
      <c r="Y44" s="2" t="s">
        <v>193</v>
      </c>
      <c r="Z44" s="2" t="s">
        <v>137</v>
      </c>
      <c r="AA44" s="2" t="s">
        <v>194</v>
      </c>
      <c r="AB44" s="2" t="s">
        <v>230</v>
      </c>
      <c r="AC44" s="47">
        <f t="shared" si="2"/>
        <v>258564.05172413794</v>
      </c>
      <c r="AD44" s="16">
        <v>41967</v>
      </c>
      <c r="AE44" s="16">
        <v>42004</v>
      </c>
      <c r="AF44" s="45" t="s">
        <v>536</v>
      </c>
      <c r="AG44" s="2" t="s">
        <v>137</v>
      </c>
      <c r="AH44" s="76" t="s">
        <v>651</v>
      </c>
      <c r="AI44" s="2" t="s">
        <v>242</v>
      </c>
      <c r="AJ44" s="2" t="s">
        <v>137</v>
      </c>
      <c r="AK44" s="2" t="s">
        <v>137</v>
      </c>
      <c r="AL44" s="2" t="s">
        <v>137</v>
      </c>
      <c r="AM44" s="2" t="s">
        <v>137</v>
      </c>
      <c r="AN44" s="10" t="s">
        <v>495</v>
      </c>
      <c r="AO44" s="10" t="s">
        <v>137</v>
      </c>
      <c r="AP44" s="10" t="s">
        <v>137</v>
      </c>
      <c r="AQ44" s="10" t="s">
        <v>137</v>
      </c>
      <c r="AR44" s="10" t="s">
        <v>137</v>
      </c>
      <c r="AS44" s="2" t="s">
        <v>254</v>
      </c>
      <c r="AT44" s="10" t="s">
        <v>137</v>
      </c>
      <c r="AU44" s="10" t="s">
        <v>137</v>
      </c>
      <c r="AV44" s="10" t="s">
        <v>137</v>
      </c>
      <c r="AW44" s="14" t="s">
        <v>137</v>
      </c>
    </row>
    <row r="45" spans="1:49" ht="63.75">
      <c r="A45" s="2" t="s">
        <v>55</v>
      </c>
      <c r="B45" s="2" t="s">
        <v>56</v>
      </c>
      <c r="C45" s="5">
        <v>2014</v>
      </c>
      <c r="D45" s="5" t="s">
        <v>76</v>
      </c>
      <c r="E45" s="2" t="s">
        <v>118</v>
      </c>
      <c r="F45" s="2" t="s">
        <v>136</v>
      </c>
      <c r="G45" s="45" t="s">
        <v>641</v>
      </c>
      <c r="H45" s="2" t="s">
        <v>137</v>
      </c>
      <c r="I45" s="110" t="s">
        <v>167</v>
      </c>
      <c r="J45" s="110"/>
      <c r="K45" s="110"/>
      <c r="L45" s="15" t="s">
        <v>167</v>
      </c>
      <c r="M45" s="4">
        <v>2480213.4</v>
      </c>
      <c r="N45" s="110" t="s">
        <v>167</v>
      </c>
      <c r="O45" s="110"/>
      <c r="P45" s="110"/>
      <c r="Q45" s="15" t="s">
        <v>167</v>
      </c>
      <c r="R45" s="2" t="s">
        <v>175</v>
      </c>
      <c r="S45" s="56" t="s">
        <v>175</v>
      </c>
      <c r="T45" s="63" t="s">
        <v>118</v>
      </c>
      <c r="U45" s="58">
        <v>41970</v>
      </c>
      <c r="V45" s="19">
        <f t="shared" si="0"/>
        <v>2138115</v>
      </c>
      <c r="W45" s="20">
        <f t="shared" si="1"/>
        <v>2480213.4</v>
      </c>
      <c r="X45" s="2" t="s">
        <v>192</v>
      </c>
      <c r="Y45" s="2" t="s">
        <v>193</v>
      </c>
      <c r="Z45" s="2" t="s">
        <v>137</v>
      </c>
      <c r="AA45" s="2" t="s">
        <v>59</v>
      </c>
      <c r="AB45" s="2" t="s">
        <v>231</v>
      </c>
      <c r="AC45" s="47">
        <f t="shared" si="2"/>
        <v>320717.25</v>
      </c>
      <c r="AD45" s="16">
        <v>41970</v>
      </c>
      <c r="AE45" s="16">
        <v>42004</v>
      </c>
      <c r="AF45" s="45" t="s">
        <v>537</v>
      </c>
      <c r="AG45" s="2" t="s">
        <v>137</v>
      </c>
      <c r="AH45" s="76" t="s">
        <v>651</v>
      </c>
      <c r="AI45" s="2" t="s">
        <v>242</v>
      </c>
      <c r="AJ45" s="2" t="s">
        <v>137</v>
      </c>
      <c r="AK45" s="2" t="s">
        <v>137</v>
      </c>
      <c r="AL45" s="2" t="s">
        <v>137</v>
      </c>
      <c r="AM45" s="2" t="s">
        <v>137</v>
      </c>
      <c r="AN45" s="10" t="s">
        <v>495</v>
      </c>
      <c r="AO45" s="10" t="s">
        <v>137</v>
      </c>
      <c r="AP45" s="10" t="s">
        <v>137</v>
      </c>
      <c r="AQ45" s="10" t="s">
        <v>137</v>
      </c>
      <c r="AR45" s="10" t="s">
        <v>137</v>
      </c>
      <c r="AS45" s="2" t="s">
        <v>244</v>
      </c>
      <c r="AT45" s="10" t="s">
        <v>137</v>
      </c>
      <c r="AU45" s="10" t="s">
        <v>137</v>
      </c>
      <c r="AV45" s="10" t="s">
        <v>137</v>
      </c>
      <c r="AW45" s="14" t="s">
        <v>137</v>
      </c>
    </row>
    <row r="46" spans="1:49" ht="63.75">
      <c r="A46" s="2" t="s">
        <v>73</v>
      </c>
      <c r="B46" s="2" t="s">
        <v>56</v>
      </c>
      <c r="C46" s="5">
        <v>2014</v>
      </c>
      <c r="D46" s="5" t="s">
        <v>76</v>
      </c>
      <c r="E46" s="2" t="s">
        <v>119</v>
      </c>
      <c r="F46" s="2" t="s">
        <v>134</v>
      </c>
      <c r="G46" s="45" t="s">
        <v>641</v>
      </c>
      <c r="H46" s="2" t="s">
        <v>137</v>
      </c>
      <c r="I46" s="110" t="s">
        <v>168</v>
      </c>
      <c r="J46" s="110"/>
      <c r="K46" s="110"/>
      <c r="L46" s="15" t="s">
        <v>168</v>
      </c>
      <c r="M46" s="4">
        <v>550948.11</v>
      </c>
      <c r="N46" s="110" t="s">
        <v>168</v>
      </c>
      <c r="O46" s="110"/>
      <c r="P46" s="110"/>
      <c r="Q46" s="15" t="s">
        <v>168</v>
      </c>
      <c r="R46" s="2" t="s">
        <v>65</v>
      </c>
      <c r="S46" s="56" t="s">
        <v>65</v>
      </c>
      <c r="T46" s="63" t="s">
        <v>119</v>
      </c>
      <c r="U46" s="58">
        <v>41974</v>
      </c>
      <c r="V46" s="19">
        <f t="shared" si="0"/>
        <v>474955.2672413793</v>
      </c>
      <c r="W46" s="20">
        <f t="shared" si="1"/>
        <v>550948.11</v>
      </c>
      <c r="X46" s="2" t="s">
        <v>192</v>
      </c>
      <c r="Y46" s="2" t="s">
        <v>193</v>
      </c>
      <c r="Z46" s="2" t="s">
        <v>137</v>
      </c>
      <c r="AA46" s="2" t="s">
        <v>194</v>
      </c>
      <c r="AB46" s="2" t="s">
        <v>232</v>
      </c>
      <c r="AC46" s="47">
        <f t="shared" si="2"/>
        <v>71243.2900862069</v>
      </c>
      <c r="AD46" s="16">
        <v>41974</v>
      </c>
      <c r="AE46" s="16">
        <v>42004</v>
      </c>
      <c r="AF46" s="45" t="s">
        <v>538</v>
      </c>
      <c r="AG46" s="2" t="s">
        <v>137</v>
      </c>
      <c r="AH46" s="76" t="s">
        <v>651</v>
      </c>
      <c r="AI46" s="2" t="s">
        <v>242</v>
      </c>
      <c r="AJ46" s="2" t="s">
        <v>137</v>
      </c>
      <c r="AK46" s="2" t="s">
        <v>137</v>
      </c>
      <c r="AL46" s="2" t="s">
        <v>137</v>
      </c>
      <c r="AM46" s="2" t="s">
        <v>137</v>
      </c>
      <c r="AN46" s="10" t="s">
        <v>495</v>
      </c>
      <c r="AO46" s="10" t="s">
        <v>137</v>
      </c>
      <c r="AP46" s="10" t="s">
        <v>137</v>
      </c>
      <c r="AQ46" s="10" t="s">
        <v>137</v>
      </c>
      <c r="AR46" s="10" t="s">
        <v>137</v>
      </c>
      <c r="AS46" s="2" t="s">
        <v>246</v>
      </c>
      <c r="AT46" s="10" t="s">
        <v>137</v>
      </c>
      <c r="AU46" s="10" t="s">
        <v>137</v>
      </c>
      <c r="AV46" s="10" t="s">
        <v>137</v>
      </c>
      <c r="AW46" s="14" t="s">
        <v>137</v>
      </c>
    </row>
    <row r="47" spans="1:49" ht="63.75">
      <c r="A47" s="2" t="s">
        <v>73</v>
      </c>
      <c r="B47" s="2" t="s">
        <v>56</v>
      </c>
      <c r="C47" s="5">
        <v>2014</v>
      </c>
      <c r="D47" s="5" t="s">
        <v>76</v>
      </c>
      <c r="E47" s="2" t="s">
        <v>120</v>
      </c>
      <c r="F47" s="2" t="s">
        <v>136</v>
      </c>
      <c r="G47" s="45" t="s">
        <v>641</v>
      </c>
      <c r="H47" s="2" t="s">
        <v>137</v>
      </c>
      <c r="I47" s="110" t="s">
        <v>159</v>
      </c>
      <c r="J47" s="110"/>
      <c r="K47" s="110"/>
      <c r="L47" s="15" t="s">
        <v>159</v>
      </c>
      <c r="M47" s="4">
        <v>1374600</v>
      </c>
      <c r="N47" s="110" t="s">
        <v>159</v>
      </c>
      <c r="O47" s="110"/>
      <c r="P47" s="110"/>
      <c r="Q47" s="15" t="s">
        <v>159</v>
      </c>
      <c r="R47" s="2" t="s">
        <v>182</v>
      </c>
      <c r="S47" s="56" t="s">
        <v>182</v>
      </c>
      <c r="T47" s="63" t="s">
        <v>120</v>
      </c>
      <c r="U47" s="58">
        <v>41974</v>
      </c>
      <c r="V47" s="19">
        <f t="shared" si="0"/>
        <v>1185000</v>
      </c>
      <c r="W47" s="20">
        <f t="shared" si="1"/>
        <v>1374600</v>
      </c>
      <c r="X47" s="2" t="s">
        <v>192</v>
      </c>
      <c r="Y47" s="2" t="s">
        <v>193</v>
      </c>
      <c r="Z47" s="2" t="s">
        <v>137</v>
      </c>
      <c r="AA47" s="2" t="s">
        <v>194</v>
      </c>
      <c r="AB47" s="2" t="s">
        <v>233</v>
      </c>
      <c r="AC47" s="47">
        <f t="shared" si="2"/>
        <v>177750</v>
      </c>
      <c r="AD47" s="16">
        <v>41974</v>
      </c>
      <c r="AE47" s="16">
        <v>42004</v>
      </c>
      <c r="AF47" s="40" t="s">
        <v>539</v>
      </c>
      <c r="AG47" s="2" t="s">
        <v>137</v>
      </c>
      <c r="AH47" s="76" t="s">
        <v>651</v>
      </c>
      <c r="AI47" s="2" t="s">
        <v>242</v>
      </c>
      <c r="AJ47" s="2" t="s">
        <v>137</v>
      </c>
      <c r="AK47" s="2" t="s">
        <v>137</v>
      </c>
      <c r="AL47" s="2" t="s">
        <v>137</v>
      </c>
      <c r="AM47" s="2" t="s">
        <v>137</v>
      </c>
      <c r="AN47" s="10" t="s">
        <v>495</v>
      </c>
      <c r="AO47" s="10" t="s">
        <v>137</v>
      </c>
      <c r="AP47" s="10" t="s">
        <v>137</v>
      </c>
      <c r="AQ47" s="10" t="s">
        <v>137</v>
      </c>
      <c r="AR47" s="10" t="s">
        <v>137</v>
      </c>
      <c r="AS47" s="2" t="s">
        <v>249</v>
      </c>
      <c r="AT47" s="10" t="s">
        <v>137</v>
      </c>
      <c r="AU47" s="10" t="s">
        <v>137</v>
      </c>
      <c r="AV47" s="10" t="s">
        <v>137</v>
      </c>
      <c r="AW47" s="14" t="s">
        <v>137</v>
      </c>
    </row>
    <row r="48" spans="1:49" ht="111.75">
      <c r="A48" s="2" t="s">
        <v>73</v>
      </c>
      <c r="B48" s="2" t="s">
        <v>56</v>
      </c>
      <c r="C48" s="5">
        <v>2014</v>
      </c>
      <c r="D48" s="5" t="s">
        <v>76</v>
      </c>
      <c r="E48" s="2" t="s">
        <v>121</v>
      </c>
      <c r="F48" s="2" t="s">
        <v>136</v>
      </c>
      <c r="G48" s="45" t="s">
        <v>641</v>
      </c>
      <c r="H48" s="2" t="s">
        <v>137</v>
      </c>
      <c r="I48" s="110" t="s">
        <v>64</v>
      </c>
      <c r="J48" s="110"/>
      <c r="K48" s="110"/>
      <c r="L48" s="15" t="s">
        <v>64</v>
      </c>
      <c r="M48" s="4">
        <v>333725.04</v>
      </c>
      <c r="N48" s="110" t="s">
        <v>64</v>
      </c>
      <c r="O48" s="110"/>
      <c r="P48" s="110"/>
      <c r="Q48" s="15" t="s">
        <v>64</v>
      </c>
      <c r="R48" s="2" t="s">
        <v>65</v>
      </c>
      <c r="S48" s="56" t="s">
        <v>65</v>
      </c>
      <c r="T48" s="63" t="s">
        <v>121</v>
      </c>
      <c r="U48" s="58">
        <v>41974</v>
      </c>
      <c r="V48" s="19">
        <f t="shared" si="0"/>
        <v>287694</v>
      </c>
      <c r="W48" s="20">
        <f t="shared" si="1"/>
        <v>333725.04</v>
      </c>
      <c r="X48" s="2" t="s">
        <v>192</v>
      </c>
      <c r="Y48" s="2" t="s">
        <v>193</v>
      </c>
      <c r="Z48" s="2" t="s">
        <v>137</v>
      </c>
      <c r="AA48" s="2" t="s">
        <v>194</v>
      </c>
      <c r="AB48" s="2" t="s">
        <v>234</v>
      </c>
      <c r="AC48" s="47">
        <f t="shared" si="2"/>
        <v>43154.1</v>
      </c>
      <c r="AD48" s="16">
        <v>41974</v>
      </c>
      <c r="AE48" s="16">
        <v>42004</v>
      </c>
      <c r="AF48" s="45" t="s">
        <v>540</v>
      </c>
      <c r="AG48" s="2" t="s">
        <v>137</v>
      </c>
      <c r="AH48" s="76" t="s">
        <v>651</v>
      </c>
      <c r="AI48" s="2" t="s">
        <v>242</v>
      </c>
      <c r="AJ48" s="2" t="s">
        <v>137</v>
      </c>
      <c r="AK48" s="2" t="s">
        <v>137</v>
      </c>
      <c r="AL48" s="2" t="s">
        <v>137</v>
      </c>
      <c r="AM48" s="2" t="s">
        <v>137</v>
      </c>
      <c r="AN48" s="10" t="s">
        <v>463</v>
      </c>
      <c r="AO48" s="40" t="s">
        <v>648</v>
      </c>
      <c r="AP48" s="21" t="s">
        <v>257</v>
      </c>
      <c r="AQ48" s="22">
        <v>41983</v>
      </c>
      <c r="AR48" s="40" t="s">
        <v>648</v>
      </c>
      <c r="AS48" s="2" t="s">
        <v>246</v>
      </c>
      <c r="AT48" s="10" t="s">
        <v>137</v>
      </c>
      <c r="AU48" s="10" t="s">
        <v>137</v>
      </c>
      <c r="AV48" s="10" t="s">
        <v>137</v>
      </c>
      <c r="AW48" s="14" t="s">
        <v>137</v>
      </c>
    </row>
    <row r="49" spans="1:49" ht="63.75">
      <c r="A49" s="2" t="s">
        <v>73</v>
      </c>
      <c r="B49" s="5" t="s">
        <v>67</v>
      </c>
      <c r="C49" s="5">
        <v>2014</v>
      </c>
      <c r="D49" s="5" t="s">
        <v>76</v>
      </c>
      <c r="E49" s="2" t="s">
        <v>122</v>
      </c>
      <c r="F49" s="2" t="s">
        <v>134</v>
      </c>
      <c r="G49" s="45" t="s">
        <v>641</v>
      </c>
      <c r="H49" s="2" t="s">
        <v>137</v>
      </c>
      <c r="I49" s="110" t="s">
        <v>169</v>
      </c>
      <c r="J49" s="110"/>
      <c r="K49" s="110"/>
      <c r="L49" s="15" t="s">
        <v>169</v>
      </c>
      <c r="M49" s="4">
        <v>258912</v>
      </c>
      <c r="N49" s="110" t="s">
        <v>169</v>
      </c>
      <c r="O49" s="110"/>
      <c r="P49" s="110"/>
      <c r="Q49" s="15" t="s">
        <v>169</v>
      </c>
      <c r="R49" s="2" t="s">
        <v>65</v>
      </c>
      <c r="S49" s="56" t="s">
        <v>65</v>
      </c>
      <c r="T49" s="63" t="s">
        <v>122</v>
      </c>
      <c r="U49" s="58">
        <v>41974</v>
      </c>
      <c r="V49" s="19">
        <f t="shared" si="0"/>
        <v>223200.00000000003</v>
      </c>
      <c r="W49" s="20">
        <f t="shared" si="1"/>
        <v>258912</v>
      </c>
      <c r="X49" s="2" t="s">
        <v>192</v>
      </c>
      <c r="Y49" s="2" t="s">
        <v>193</v>
      </c>
      <c r="Z49" s="2" t="s">
        <v>137</v>
      </c>
      <c r="AA49" s="2" t="s">
        <v>194</v>
      </c>
      <c r="AB49" s="2" t="s">
        <v>235</v>
      </c>
      <c r="AC49" s="47">
        <f t="shared" si="2"/>
        <v>33480</v>
      </c>
      <c r="AD49" s="16">
        <v>41974</v>
      </c>
      <c r="AE49" s="16">
        <v>42004</v>
      </c>
      <c r="AF49" s="45" t="s">
        <v>541</v>
      </c>
      <c r="AG49" s="2" t="s">
        <v>137</v>
      </c>
      <c r="AH49" s="76" t="s">
        <v>651</v>
      </c>
      <c r="AI49" s="2" t="s">
        <v>242</v>
      </c>
      <c r="AJ49" s="2" t="s">
        <v>137</v>
      </c>
      <c r="AK49" s="2" t="s">
        <v>137</v>
      </c>
      <c r="AL49" s="2" t="s">
        <v>137</v>
      </c>
      <c r="AM49" s="2" t="s">
        <v>137</v>
      </c>
      <c r="AN49" s="10" t="s">
        <v>495</v>
      </c>
      <c r="AO49" s="10" t="s">
        <v>137</v>
      </c>
      <c r="AP49" s="10" t="s">
        <v>137</v>
      </c>
      <c r="AQ49" s="10" t="s">
        <v>137</v>
      </c>
      <c r="AR49" s="10" t="s">
        <v>137</v>
      </c>
      <c r="AS49" s="2" t="s">
        <v>246</v>
      </c>
      <c r="AT49" s="10" t="s">
        <v>137</v>
      </c>
      <c r="AU49" s="10" t="s">
        <v>137</v>
      </c>
      <c r="AV49" s="10" t="s">
        <v>137</v>
      </c>
      <c r="AW49" s="14" t="s">
        <v>137</v>
      </c>
    </row>
    <row r="50" spans="1:49" ht="63.75">
      <c r="A50" s="2" t="s">
        <v>73</v>
      </c>
      <c r="B50" s="2" t="s">
        <v>67</v>
      </c>
      <c r="C50" s="5">
        <v>2014</v>
      </c>
      <c r="D50" s="5" t="s">
        <v>76</v>
      </c>
      <c r="E50" s="2" t="s">
        <v>123</v>
      </c>
      <c r="F50" s="2" t="s">
        <v>134</v>
      </c>
      <c r="G50" s="45" t="s">
        <v>641</v>
      </c>
      <c r="H50" s="2" t="s">
        <v>137</v>
      </c>
      <c r="I50" s="110" t="s">
        <v>169</v>
      </c>
      <c r="J50" s="110"/>
      <c r="K50" s="110"/>
      <c r="L50" s="15" t="s">
        <v>169</v>
      </c>
      <c r="M50" s="4">
        <v>264996.2</v>
      </c>
      <c r="N50" s="110" t="s">
        <v>169</v>
      </c>
      <c r="O50" s="110"/>
      <c r="P50" s="110"/>
      <c r="Q50" s="15" t="s">
        <v>169</v>
      </c>
      <c r="R50" s="2" t="s">
        <v>65</v>
      </c>
      <c r="S50" s="56" t="s">
        <v>65</v>
      </c>
      <c r="T50" s="63" t="s">
        <v>123</v>
      </c>
      <c r="U50" s="58">
        <v>41974</v>
      </c>
      <c r="V50" s="19">
        <f t="shared" si="0"/>
        <v>228445.00000000003</v>
      </c>
      <c r="W50" s="20">
        <f t="shared" si="1"/>
        <v>264996.2</v>
      </c>
      <c r="X50" s="2" t="s">
        <v>192</v>
      </c>
      <c r="Y50" s="2" t="s">
        <v>193</v>
      </c>
      <c r="Z50" s="2" t="s">
        <v>137</v>
      </c>
      <c r="AA50" s="2" t="s">
        <v>194</v>
      </c>
      <c r="AB50" s="2" t="s">
        <v>235</v>
      </c>
      <c r="AC50" s="47">
        <f t="shared" si="2"/>
        <v>34266.75</v>
      </c>
      <c r="AD50" s="16">
        <v>41974</v>
      </c>
      <c r="AE50" s="16">
        <v>42004</v>
      </c>
      <c r="AF50" s="45" t="s">
        <v>542</v>
      </c>
      <c r="AG50" s="2" t="s">
        <v>137</v>
      </c>
      <c r="AH50" s="76" t="s">
        <v>651</v>
      </c>
      <c r="AI50" s="2" t="s">
        <v>242</v>
      </c>
      <c r="AJ50" s="2" t="s">
        <v>137</v>
      </c>
      <c r="AK50" s="2" t="s">
        <v>137</v>
      </c>
      <c r="AL50" s="2" t="s">
        <v>137</v>
      </c>
      <c r="AM50" s="2" t="s">
        <v>137</v>
      </c>
      <c r="AN50" s="10" t="s">
        <v>495</v>
      </c>
      <c r="AO50" s="10" t="s">
        <v>137</v>
      </c>
      <c r="AP50" s="10" t="s">
        <v>137</v>
      </c>
      <c r="AQ50" s="10" t="s">
        <v>137</v>
      </c>
      <c r="AR50" s="10" t="s">
        <v>137</v>
      </c>
      <c r="AS50" s="2" t="s">
        <v>246</v>
      </c>
      <c r="AT50" s="10" t="s">
        <v>137</v>
      </c>
      <c r="AU50" s="10" t="s">
        <v>137</v>
      </c>
      <c r="AV50" s="10" t="s">
        <v>137</v>
      </c>
      <c r="AW50" s="14" t="s">
        <v>137</v>
      </c>
    </row>
    <row r="51" spans="1:49" ht="63.75">
      <c r="A51" s="2" t="s">
        <v>73</v>
      </c>
      <c r="B51" s="2" t="s">
        <v>67</v>
      </c>
      <c r="C51" s="5">
        <v>2014</v>
      </c>
      <c r="D51" s="5" t="s">
        <v>76</v>
      </c>
      <c r="E51" s="2" t="s">
        <v>124</v>
      </c>
      <c r="F51" s="2" t="s">
        <v>134</v>
      </c>
      <c r="G51" s="45" t="s">
        <v>641</v>
      </c>
      <c r="H51" s="2" t="s">
        <v>137</v>
      </c>
      <c r="I51" s="110" t="s">
        <v>144</v>
      </c>
      <c r="J51" s="110"/>
      <c r="K51" s="110"/>
      <c r="L51" s="15" t="s">
        <v>144</v>
      </c>
      <c r="M51" s="4">
        <v>256118.09</v>
      </c>
      <c r="N51" s="110" t="s">
        <v>144</v>
      </c>
      <c r="O51" s="110"/>
      <c r="P51" s="110"/>
      <c r="Q51" s="15" t="s">
        <v>144</v>
      </c>
      <c r="R51" s="2" t="s">
        <v>65</v>
      </c>
      <c r="S51" s="56" t="s">
        <v>65</v>
      </c>
      <c r="T51" s="63" t="s">
        <v>124</v>
      </c>
      <c r="U51" s="58">
        <v>41974</v>
      </c>
      <c r="V51" s="19">
        <f t="shared" si="0"/>
        <v>220791.45689655174</v>
      </c>
      <c r="W51" s="20">
        <f t="shared" si="1"/>
        <v>256118.09</v>
      </c>
      <c r="X51" s="2" t="s">
        <v>192</v>
      </c>
      <c r="Y51" s="2" t="s">
        <v>193</v>
      </c>
      <c r="Z51" s="2" t="s">
        <v>137</v>
      </c>
      <c r="AA51" s="2" t="s">
        <v>194</v>
      </c>
      <c r="AB51" s="2" t="s">
        <v>226</v>
      </c>
      <c r="AC51" s="48" t="s">
        <v>241</v>
      </c>
      <c r="AD51" s="16">
        <v>41974</v>
      </c>
      <c r="AE51" s="16">
        <v>42004</v>
      </c>
      <c r="AF51" s="40" t="s">
        <v>543</v>
      </c>
      <c r="AG51" s="2" t="s">
        <v>137</v>
      </c>
      <c r="AH51" s="76" t="s">
        <v>651</v>
      </c>
      <c r="AI51" s="2" t="s">
        <v>242</v>
      </c>
      <c r="AJ51" s="2" t="s">
        <v>137</v>
      </c>
      <c r="AK51" s="2" t="s">
        <v>137</v>
      </c>
      <c r="AL51" s="2" t="s">
        <v>137</v>
      </c>
      <c r="AM51" s="2" t="s">
        <v>137</v>
      </c>
      <c r="AN51" s="10" t="s">
        <v>495</v>
      </c>
      <c r="AO51" s="10" t="s">
        <v>137</v>
      </c>
      <c r="AP51" s="10" t="s">
        <v>137</v>
      </c>
      <c r="AQ51" s="10" t="s">
        <v>137</v>
      </c>
      <c r="AR51" s="10" t="s">
        <v>137</v>
      </c>
      <c r="AS51" s="2" t="s">
        <v>246</v>
      </c>
      <c r="AT51" s="10" t="s">
        <v>137</v>
      </c>
      <c r="AU51" s="10" t="s">
        <v>137</v>
      </c>
      <c r="AV51" s="10" t="s">
        <v>137</v>
      </c>
      <c r="AW51" s="14" t="s">
        <v>137</v>
      </c>
    </row>
    <row r="52" spans="1:49" ht="63.75">
      <c r="A52" s="2" t="s">
        <v>73</v>
      </c>
      <c r="B52" s="2" t="s">
        <v>67</v>
      </c>
      <c r="C52" s="5">
        <v>2014</v>
      </c>
      <c r="D52" s="5" t="s">
        <v>76</v>
      </c>
      <c r="E52" s="2" t="s">
        <v>125</v>
      </c>
      <c r="F52" s="2" t="s">
        <v>134</v>
      </c>
      <c r="G52" s="45" t="s">
        <v>641</v>
      </c>
      <c r="H52" s="2" t="s">
        <v>137</v>
      </c>
      <c r="I52" s="110" t="s">
        <v>170</v>
      </c>
      <c r="J52" s="110"/>
      <c r="K52" s="110"/>
      <c r="L52" s="15" t="s">
        <v>170</v>
      </c>
      <c r="M52" s="4">
        <v>198360</v>
      </c>
      <c r="N52" s="110" t="s">
        <v>170</v>
      </c>
      <c r="O52" s="110"/>
      <c r="P52" s="110"/>
      <c r="Q52" s="15" t="s">
        <v>170</v>
      </c>
      <c r="R52" s="2" t="s">
        <v>65</v>
      </c>
      <c r="S52" s="56" t="s">
        <v>65</v>
      </c>
      <c r="T52" s="63" t="s">
        <v>125</v>
      </c>
      <c r="U52" s="58">
        <v>41974</v>
      </c>
      <c r="V52" s="19">
        <f t="shared" si="0"/>
        <v>171000</v>
      </c>
      <c r="W52" s="20">
        <f t="shared" si="1"/>
        <v>198360</v>
      </c>
      <c r="X52" s="2" t="s">
        <v>192</v>
      </c>
      <c r="Y52" s="2" t="s">
        <v>193</v>
      </c>
      <c r="Z52" s="2" t="s">
        <v>137</v>
      </c>
      <c r="AA52" s="2" t="s">
        <v>194</v>
      </c>
      <c r="AB52" s="2" t="s">
        <v>236</v>
      </c>
      <c r="AC52" s="48" t="s">
        <v>241</v>
      </c>
      <c r="AD52" s="16">
        <v>41974</v>
      </c>
      <c r="AE52" s="16">
        <v>42004</v>
      </c>
      <c r="AF52" s="40" t="s">
        <v>544</v>
      </c>
      <c r="AG52" s="2" t="s">
        <v>137</v>
      </c>
      <c r="AH52" s="76" t="s">
        <v>651</v>
      </c>
      <c r="AI52" s="2" t="s">
        <v>242</v>
      </c>
      <c r="AJ52" s="2" t="s">
        <v>137</v>
      </c>
      <c r="AK52" s="2" t="s">
        <v>137</v>
      </c>
      <c r="AL52" s="2" t="s">
        <v>137</v>
      </c>
      <c r="AM52" s="2" t="s">
        <v>137</v>
      </c>
      <c r="AN52" s="10" t="s">
        <v>495</v>
      </c>
      <c r="AO52" s="10" t="s">
        <v>137</v>
      </c>
      <c r="AP52" s="10" t="s">
        <v>137</v>
      </c>
      <c r="AQ52" s="10" t="s">
        <v>137</v>
      </c>
      <c r="AR52" s="10" t="s">
        <v>137</v>
      </c>
      <c r="AS52" s="2" t="s">
        <v>246</v>
      </c>
      <c r="AT52" s="10" t="s">
        <v>137</v>
      </c>
      <c r="AU52" s="10" t="s">
        <v>137</v>
      </c>
      <c r="AV52" s="10" t="s">
        <v>137</v>
      </c>
      <c r="AW52" s="14" t="s">
        <v>137</v>
      </c>
    </row>
    <row r="53" spans="1:49" ht="63.75">
      <c r="A53" s="2" t="s">
        <v>73</v>
      </c>
      <c r="B53" s="2" t="s">
        <v>67</v>
      </c>
      <c r="C53" s="5">
        <v>2014</v>
      </c>
      <c r="D53" s="5" t="s">
        <v>76</v>
      </c>
      <c r="E53" s="2" t="s">
        <v>126</v>
      </c>
      <c r="F53" s="2" t="s">
        <v>134</v>
      </c>
      <c r="G53" s="45" t="s">
        <v>641</v>
      </c>
      <c r="H53" s="2" t="s">
        <v>137</v>
      </c>
      <c r="I53" s="110" t="s">
        <v>145</v>
      </c>
      <c r="J53" s="110"/>
      <c r="K53" s="110"/>
      <c r="L53" s="15" t="s">
        <v>145</v>
      </c>
      <c r="M53" s="4">
        <v>262496.05</v>
      </c>
      <c r="N53" s="110" t="s">
        <v>145</v>
      </c>
      <c r="O53" s="110"/>
      <c r="P53" s="110"/>
      <c r="Q53" s="15" t="s">
        <v>145</v>
      </c>
      <c r="R53" s="2" t="s">
        <v>173</v>
      </c>
      <c r="S53" s="56" t="s">
        <v>173</v>
      </c>
      <c r="T53" s="63" t="s">
        <v>126</v>
      </c>
      <c r="U53" s="58">
        <v>41974</v>
      </c>
      <c r="V53" s="19">
        <f t="shared" si="0"/>
        <v>226289.6982758621</v>
      </c>
      <c r="W53" s="20">
        <f t="shared" si="1"/>
        <v>262496.05</v>
      </c>
      <c r="X53" s="2" t="s">
        <v>192</v>
      </c>
      <c r="Y53" s="2" t="s">
        <v>193</v>
      </c>
      <c r="Z53" s="2" t="s">
        <v>137</v>
      </c>
      <c r="AA53" s="2" t="s">
        <v>195</v>
      </c>
      <c r="AB53" s="2" t="s">
        <v>237</v>
      </c>
      <c r="AC53" s="48" t="s">
        <v>241</v>
      </c>
      <c r="AD53" s="16">
        <v>41974</v>
      </c>
      <c r="AE53" s="16">
        <v>42004</v>
      </c>
      <c r="AF53" s="45" t="s">
        <v>545</v>
      </c>
      <c r="AG53" s="2" t="s">
        <v>137</v>
      </c>
      <c r="AH53" s="76" t="s">
        <v>651</v>
      </c>
      <c r="AI53" s="2" t="s">
        <v>242</v>
      </c>
      <c r="AJ53" s="2" t="s">
        <v>137</v>
      </c>
      <c r="AK53" s="2" t="s">
        <v>137</v>
      </c>
      <c r="AL53" s="2" t="s">
        <v>137</v>
      </c>
      <c r="AM53" s="2" t="s">
        <v>137</v>
      </c>
      <c r="AN53" s="10" t="s">
        <v>495</v>
      </c>
      <c r="AO53" s="10" t="s">
        <v>137</v>
      </c>
      <c r="AP53" s="10" t="s">
        <v>137</v>
      </c>
      <c r="AQ53" s="10" t="s">
        <v>137</v>
      </c>
      <c r="AR53" s="10" t="s">
        <v>137</v>
      </c>
      <c r="AS53" s="2" t="s">
        <v>255</v>
      </c>
      <c r="AT53" s="10" t="s">
        <v>137</v>
      </c>
      <c r="AU53" s="10" t="s">
        <v>137</v>
      </c>
      <c r="AV53" s="10" t="s">
        <v>137</v>
      </c>
      <c r="AW53" s="14" t="s">
        <v>137</v>
      </c>
    </row>
    <row r="54" spans="1:49" ht="79.5">
      <c r="A54" s="2" t="s">
        <v>73</v>
      </c>
      <c r="B54" s="2" t="s">
        <v>67</v>
      </c>
      <c r="C54" s="5">
        <v>2014</v>
      </c>
      <c r="D54" s="5" t="s">
        <v>76</v>
      </c>
      <c r="E54" s="2" t="s">
        <v>127</v>
      </c>
      <c r="F54" s="2" t="s">
        <v>134</v>
      </c>
      <c r="G54" s="45" t="s">
        <v>641</v>
      </c>
      <c r="H54" s="2" t="s">
        <v>137</v>
      </c>
      <c r="I54" s="110" t="s">
        <v>171</v>
      </c>
      <c r="J54" s="110"/>
      <c r="K54" s="110"/>
      <c r="L54" s="15" t="s">
        <v>171</v>
      </c>
      <c r="M54" s="4">
        <v>237412.56</v>
      </c>
      <c r="N54" s="110" t="s">
        <v>171</v>
      </c>
      <c r="O54" s="110"/>
      <c r="P54" s="110"/>
      <c r="Q54" s="15" t="s">
        <v>171</v>
      </c>
      <c r="R54" s="2" t="s">
        <v>188</v>
      </c>
      <c r="S54" s="56" t="s">
        <v>188</v>
      </c>
      <c r="T54" s="63" t="s">
        <v>127</v>
      </c>
      <c r="U54" s="58">
        <v>41974</v>
      </c>
      <c r="V54" s="19">
        <f t="shared" si="0"/>
        <v>204666</v>
      </c>
      <c r="W54" s="20">
        <f t="shared" si="1"/>
        <v>237412.56</v>
      </c>
      <c r="X54" s="2" t="s">
        <v>192</v>
      </c>
      <c r="Y54" s="2" t="s">
        <v>193</v>
      </c>
      <c r="Z54" s="2" t="s">
        <v>137</v>
      </c>
      <c r="AA54" s="2" t="s">
        <v>194</v>
      </c>
      <c r="AB54" s="2" t="s">
        <v>238</v>
      </c>
      <c r="AC54" s="46">
        <f>+(W54/1.16)*0.15</f>
        <v>30699.899999999998</v>
      </c>
      <c r="AD54" s="16">
        <v>41974</v>
      </c>
      <c r="AE54" s="16">
        <v>42004</v>
      </c>
      <c r="AF54" s="45" t="s">
        <v>546</v>
      </c>
      <c r="AG54" s="2" t="s">
        <v>137</v>
      </c>
      <c r="AH54" s="76" t="s">
        <v>651</v>
      </c>
      <c r="AI54" s="2" t="s">
        <v>242</v>
      </c>
      <c r="AJ54" s="2" t="s">
        <v>137</v>
      </c>
      <c r="AK54" s="2" t="s">
        <v>137</v>
      </c>
      <c r="AL54" s="2" t="s">
        <v>137</v>
      </c>
      <c r="AM54" s="2" t="s">
        <v>137</v>
      </c>
      <c r="AN54" s="10" t="s">
        <v>495</v>
      </c>
      <c r="AO54" s="10" t="s">
        <v>137</v>
      </c>
      <c r="AP54" s="10" t="s">
        <v>137</v>
      </c>
      <c r="AQ54" s="10" t="s">
        <v>137</v>
      </c>
      <c r="AR54" s="10" t="s">
        <v>137</v>
      </c>
      <c r="AS54" s="2" t="s">
        <v>256</v>
      </c>
      <c r="AT54" s="10" t="s">
        <v>137</v>
      </c>
      <c r="AU54" s="10" t="s">
        <v>137</v>
      </c>
      <c r="AV54" s="10" t="s">
        <v>137</v>
      </c>
      <c r="AW54" s="14" t="s">
        <v>137</v>
      </c>
    </row>
    <row r="55" spans="1:49" ht="63.75">
      <c r="A55" s="2" t="s">
        <v>73</v>
      </c>
      <c r="B55" s="2" t="s">
        <v>67</v>
      </c>
      <c r="C55" s="5">
        <v>2014</v>
      </c>
      <c r="D55" s="5" t="s">
        <v>76</v>
      </c>
      <c r="E55" s="2" t="s">
        <v>128</v>
      </c>
      <c r="F55" s="2" t="s">
        <v>134</v>
      </c>
      <c r="G55" s="45" t="s">
        <v>641</v>
      </c>
      <c r="H55" s="2" t="s">
        <v>137</v>
      </c>
      <c r="I55" s="110" t="s">
        <v>163</v>
      </c>
      <c r="J55" s="110"/>
      <c r="K55" s="110"/>
      <c r="L55" s="15" t="s">
        <v>163</v>
      </c>
      <c r="M55" s="4">
        <v>175100.26</v>
      </c>
      <c r="N55" s="110" t="s">
        <v>163</v>
      </c>
      <c r="O55" s="110"/>
      <c r="P55" s="110"/>
      <c r="Q55" s="15" t="s">
        <v>163</v>
      </c>
      <c r="R55" s="2" t="s">
        <v>65</v>
      </c>
      <c r="S55" s="56" t="s">
        <v>65</v>
      </c>
      <c r="T55" s="63" t="s">
        <v>128</v>
      </c>
      <c r="U55" s="58">
        <v>41974</v>
      </c>
      <c r="V55" s="19">
        <f t="shared" si="0"/>
        <v>150948.50000000003</v>
      </c>
      <c r="W55" s="20">
        <f t="shared" si="1"/>
        <v>175100.26</v>
      </c>
      <c r="X55" s="2" t="s">
        <v>192</v>
      </c>
      <c r="Y55" s="2" t="s">
        <v>193</v>
      </c>
      <c r="Z55" s="2" t="s">
        <v>137</v>
      </c>
      <c r="AA55" s="2" t="s">
        <v>194</v>
      </c>
      <c r="AB55" s="2" t="s">
        <v>227</v>
      </c>
      <c r="AC55" s="48" t="s">
        <v>241</v>
      </c>
      <c r="AD55" s="16">
        <v>41974</v>
      </c>
      <c r="AE55" s="16">
        <v>42004</v>
      </c>
      <c r="AF55" s="45" t="s">
        <v>547</v>
      </c>
      <c r="AG55" s="2" t="s">
        <v>137</v>
      </c>
      <c r="AH55" s="76" t="s">
        <v>651</v>
      </c>
      <c r="AI55" s="2" t="s">
        <v>242</v>
      </c>
      <c r="AJ55" s="2" t="s">
        <v>137</v>
      </c>
      <c r="AK55" s="2" t="s">
        <v>137</v>
      </c>
      <c r="AL55" s="2" t="s">
        <v>137</v>
      </c>
      <c r="AM55" s="2" t="s">
        <v>137</v>
      </c>
      <c r="AN55" s="10" t="s">
        <v>495</v>
      </c>
      <c r="AO55" s="10" t="s">
        <v>137</v>
      </c>
      <c r="AP55" s="10" t="s">
        <v>137</v>
      </c>
      <c r="AQ55" s="10" t="s">
        <v>137</v>
      </c>
      <c r="AR55" s="10" t="s">
        <v>137</v>
      </c>
      <c r="AS55" s="2" t="s">
        <v>246</v>
      </c>
      <c r="AT55" s="10" t="s">
        <v>137</v>
      </c>
      <c r="AU55" s="10" t="s">
        <v>137</v>
      </c>
      <c r="AV55" s="10" t="s">
        <v>137</v>
      </c>
      <c r="AW55" s="14" t="s">
        <v>137</v>
      </c>
    </row>
    <row r="56" spans="1:49" ht="63.75">
      <c r="A56" s="2" t="s">
        <v>73</v>
      </c>
      <c r="B56" s="2" t="s">
        <v>67</v>
      </c>
      <c r="C56" s="5">
        <v>2014</v>
      </c>
      <c r="D56" s="5" t="s">
        <v>76</v>
      </c>
      <c r="E56" s="2" t="s">
        <v>129</v>
      </c>
      <c r="F56" s="2" t="s">
        <v>134</v>
      </c>
      <c r="G56" s="45" t="s">
        <v>641</v>
      </c>
      <c r="H56" s="2" t="s">
        <v>137</v>
      </c>
      <c r="I56" s="110" t="s">
        <v>165</v>
      </c>
      <c r="J56" s="110"/>
      <c r="K56" s="110"/>
      <c r="L56" s="15" t="s">
        <v>165</v>
      </c>
      <c r="M56" s="4">
        <v>162442.04</v>
      </c>
      <c r="N56" s="110" t="s">
        <v>165</v>
      </c>
      <c r="O56" s="110"/>
      <c r="P56" s="110"/>
      <c r="Q56" s="15" t="s">
        <v>165</v>
      </c>
      <c r="R56" s="2" t="s">
        <v>65</v>
      </c>
      <c r="S56" s="56" t="s">
        <v>65</v>
      </c>
      <c r="T56" s="63" t="s">
        <v>129</v>
      </c>
      <c r="U56" s="58">
        <v>41974</v>
      </c>
      <c r="V56" s="19">
        <f t="shared" si="0"/>
        <v>140036.24137931035</v>
      </c>
      <c r="W56" s="20">
        <f t="shared" si="1"/>
        <v>162442.04</v>
      </c>
      <c r="X56" s="2" t="s">
        <v>192</v>
      </c>
      <c r="Y56" s="2" t="s">
        <v>193</v>
      </c>
      <c r="Z56" s="2" t="s">
        <v>137</v>
      </c>
      <c r="AA56" s="2" t="s">
        <v>194</v>
      </c>
      <c r="AB56" s="2" t="s">
        <v>227</v>
      </c>
      <c r="AC56" s="48" t="s">
        <v>241</v>
      </c>
      <c r="AD56" s="16">
        <v>41974</v>
      </c>
      <c r="AE56" s="16">
        <v>42004</v>
      </c>
      <c r="AF56" s="40" t="s">
        <v>548</v>
      </c>
      <c r="AG56" s="2" t="s">
        <v>137</v>
      </c>
      <c r="AH56" s="76" t="s">
        <v>651</v>
      </c>
      <c r="AI56" s="2" t="s">
        <v>242</v>
      </c>
      <c r="AJ56" s="2" t="s">
        <v>137</v>
      </c>
      <c r="AK56" s="2" t="s">
        <v>137</v>
      </c>
      <c r="AL56" s="2" t="s">
        <v>137</v>
      </c>
      <c r="AM56" s="2" t="s">
        <v>137</v>
      </c>
      <c r="AN56" s="10" t="s">
        <v>495</v>
      </c>
      <c r="AO56" s="10" t="s">
        <v>137</v>
      </c>
      <c r="AP56" s="10" t="s">
        <v>137</v>
      </c>
      <c r="AQ56" s="10" t="s">
        <v>137</v>
      </c>
      <c r="AR56" s="10" t="s">
        <v>137</v>
      </c>
      <c r="AS56" s="2" t="s">
        <v>246</v>
      </c>
      <c r="AT56" s="10" t="s">
        <v>137</v>
      </c>
      <c r="AU56" s="10" t="s">
        <v>137</v>
      </c>
      <c r="AV56" s="10" t="s">
        <v>137</v>
      </c>
      <c r="AW56" s="14" t="s">
        <v>137</v>
      </c>
    </row>
    <row r="57" spans="1:49" ht="63.75">
      <c r="A57" s="2" t="s">
        <v>73</v>
      </c>
      <c r="B57" s="2" t="s">
        <v>67</v>
      </c>
      <c r="C57" s="5">
        <v>2014</v>
      </c>
      <c r="D57" s="5" t="s">
        <v>76</v>
      </c>
      <c r="E57" s="2" t="s">
        <v>130</v>
      </c>
      <c r="F57" s="2" t="s">
        <v>134</v>
      </c>
      <c r="G57" s="45" t="s">
        <v>641</v>
      </c>
      <c r="H57" s="2" t="s">
        <v>137</v>
      </c>
      <c r="I57" s="110" t="s">
        <v>158</v>
      </c>
      <c r="J57" s="110"/>
      <c r="K57" s="110"/>
      <c r="L57" s="15" t="s">
        <v>158</v>
      </c>
      <c r="M57" s="4">
        <v>64206</v>
      </c>
      <c r="N57" s="110" t="s">
        <v>158</v>
      </c>
      <c r="O57" s="110"/>
      <c r="P57" s="110"/>
      <c r="Q57" s="15" t="s">
        <v>158</v>
      </c>
      <c r="R57" s="2" t="s">
        <v>189</v>
      </c>
      <c r="S57" s="56" t="s">
        <v>189</v>
      </c>
      <c r="T57" s="63" t="s">
        <v>130</v>
      </c>
      <c r="U57" s="58">
        <v>41974</v>
      </c>
      <c r="V57" s="19">
        <f t="shared" si="0"/>
        <v>55350.00000000001</v>
      </c>
      <c r="W57" s="20">
        <f t="shared" si="1"/>
        <v>64206</v>
      </c>
      <c r="X57" s="2" t="s">
        <v>192</v>
      </c>
      <c r="Y57" s="2" t="s">
        <v>193</v>
      </c>
      <c r="Z57" s="2" t="s">
        <v>137</v>
      </c>
      <c r="AA57" s="2" t="s">
        <v>59</v>
      </c>
      <c r="AB57" s="2" t="s">
        <v>239</v>
      </c>
      <c r="AC57" s="48" t="s">
        <v>241</v>
      </c>
      <c r="AD57" s="16">
        <v>41974</v>
      </c>
      <c r="AE57" s="16">
        <v>42004</v>
      </c>
      <c r="AF57" s="40" t="s">
        <v>549</v>
      </c>
      <c r="AG57" s="2" t="s">
        <v>137</v>
      </c>
      <c r="AH57" s="76" t="s">
        <v>651</v>
      </c>
      <c r="AI57" s="2" t="s">
        <v>242</v>
      </c>
      <c r="AJ57" s="2" t="s">
        <v>137</v>
      </c>
      <c r="AK57" s="2" t="s">
        <v>137</v>
      </c>
      <c r="AL57" s="2" t="s">
        <v>137</v>
      </c>
      <c r="AM57" s="2" t="s">
        <v>137</v>
      </c>
      <c r="AN57" s="10" t="s">
        <v>495</v>
      </c>
      <c r="AO57" s="10" t="s">
        <v>137</v>
      </c>
      <c r="AP57" s="10" t="s">
        <v>137</v>
      </c>
      <c r="AQ57" s="10" t="s">
        <v>137</v>
      </c>
      <c r="AR57" s="10" t="s">
        <v>137</v>
      </c>
      <c r="AS57" s="2" t="s">
        <v>251</v>
      </c>
      <c r="AT57" s="10" t="s">
        <v>137</v>
      </c>
      <c r="AU57" s="10" t="s">
        <v>137</v>
      </c>
      <c r="AV57" s="10" t="s">
        <v>137</v>
      </c>
      <c r="AW57" s="14" t="s">
        <v>137</v>
      </c>
    </row>
    <row r="58" spans="1:49" ht="63.75">
      <c r="A58" s="2" t="s">
        <v>73</v>
      </c>
      <c r="B58" s="2" t="s">
        <v>67</v>
      </c>
      <c r="C58" s="5">
        <v>2014</v>
      </c>
      <c r="D58" s="5" t="s">
        <v>76</v>
      </c>
      <c r="E58" s="2" t="s">
        <v>131</v>
      </c>
      <c r="F58" s="2" t="s">
        <v>134</v>
      </c>
      <c r="G58" s="45" t="s">
        <v>641</v>
      </c>
      <c r="H58" s="2" t="s">
        <v>137</v>
      </c>
      <c r="I58" s="110" t="s">
        <v>165</v>
      </c>
      <c r="J58" s="110"/>
      <c r="K58" s="110"/>
      <c r="L58" s="15" t="s">
        <v>165</v>
      </c>
      <c r="M58" s="4">
        <v>108633.39</v>
      </c>
      <c r="N58" s="110" t="s">
        <v>165</v>
      </c>
      <c r="O58" s="110"/>
      <c r="P58" s="110"/>
      <c r="Q58" s="15" t="s">
        <v>165</v>
      </c>
      <c r="R58" s="2" t="s">
        <v>65</v>
      </c>
      <c r="S58" s="56" t="s">
        <v>65</v>
      </c>
      <c r="T58" s="63" t="s">
        <v>131</v>
      </c>
      <c r="U58" s="58">
        <v>41974</v>
      </c>
      <c r="V58" s="19">
        <f t="shared" si="0"/>
        <v>93649.47413793104</v>
      </c>
      <c r="W58" s="20">
        <f t="shared" si="1"/>
        <v>108633.39</v>
      </c>
      <c r="X58" s="2" t="s">
        <v>192</v>
      </c>
      <c r="Y58" s="2" t="s">
        <v>193</v>
      </c>
      <c r="Z58" s="2" t="s">
        <v>137</v>
      </c>
      <c r="AA58" s="2" t="s">
        <v>194</v>
      </c>
      <c r="AB58" s="2" t="s">
        <v>227</v>
      </c>
      <c r="AC58" s="48" t="s">
        <v>241</v>
      </c>
      <c r="AD58" s="16">
        <v>41974</v>
      </c>
      <c r="AE58" s="16">
        <v>42004</v>
      </c>
      <c r="AF58" s="40" t="s">
        <v>550</v>
      </c>
      <c r="AG58" s="2" t="s">
        <v>137</v>
      </c>
      <c r="AH58" s="76" t="s">
        <v>651</v>
      </c>
      <c r="AI58" s="2" t="s">
        <v>242</v>
      </c>
      <c r="AJ58" s="2" t="s">
        <v>137</v>
      </c>
      <c r="AK58" s="2" t="s">
        <v>137</v>
      </c>
      <c r="AL58" s="2" t="s">
        <v>137</v>
      </c>
      <c r="AM58" s="2" t="s">
        <v>137</v>
      </c>
      <c r="AN58" s="10" t="s">
        <v>495</v>
      </c>
      <c r="AO58" s="10" t="s">
        <v>137</v>
      </c>
      <c r="AP58" s="10" t="s">
        <v>137</v>
      </c>
      <c r="AQ58" s="10" t="s">
        <v>137</v>
      </c>
      <c r="AR58" s="10" t="s">
        <v>137</v>
      </c>
      <c r="AS58" s="2" t="s">
        <v>246</v>
      </c>
      <c r="AT58" s="10" t="s">
        <v>137</v>
      </c>
      <c r="AU58" s="10" t="s">
        <v>137</v>
      </c>
      <c r="AV58" s="10" t="s">
        <v>137</v>
      </c>
      <c r="AW58" s="14" t="s">
        <v>137</v>
      </c>
    </row>
    <row r="59" spans="1:49" ht="63.75">
      <c r="A59" s="2" t="s">
        <v>73</v>
      </c>
      <c r="B59" s="2" t="s">
        <v>67</v>
      </c>
      <c r="C59" s="5">
        <v>2014</v>
      </c>
      <c r="D59" s="5" t="s">
        <v>76</v>
      </c>
      <c r="E59" s="2" t="s">
        <v>132</v>
      </c>
      <c r="F59" s="2" t="s">
        <v>134</v>
      </c>
      <c r="G59" s="45" t="s">
        <v>641</v>
      </c>
      <c r="H59" s="2" t="s">
        <v>137</v>
      </c>
      <c r="I59" s="110" t="s">
        <v>172</v>
      </c>
      <c r="J59" s="110"/>
      <c r="K59" s="110"/>
      <c r="L59" s="15" t="s">
        <v>172</v>
      </c>
      <c r="M59" s="4">
        <v>255179.7</v>
      </c>
      <c r="N59" s="110" t="s">
        <v>172</v>
      </c>
      <c r="O59" s="110"/>
      <c r="P59" s="110"/>
      <c r="Q59" s="15" t="s">
        <v>172</v>
      </c>
      <c r="R59" s="2" t="s">
        <v>175</v>
      </c>
      <c r="S59" s="56" t="s">
        <v>175</v>
      </c>
      <c r="T59" s="63" t="s">
        <v>132</v>
      </c>
      <c r="U59" s="58">
        <v>41974</v>
      </c>
      <c r="V59" s="19">
        <f t="shared" si="0"/>
        <v>219982.50000000003</v>
      </c>
      <c r="W59" s="20">
        <f t="shared" si="1"/>
        <v>255179.7</v>
      </c>
      <c r="X59" s="2" t="s">
        <v>192</v>
      </c>
      <c r="Y59" s="2" t="s">
        <v>193</v>
      </c>
      <c r="Z59" s="2" t="s">
        <v>137</v>
      </c>
      <c r="AA59" s="2" t="s">
        <v>59</v>
      </c>
      <c r="AB59" s="2" t="s">
        <v>240</v>
      </c>
      <c r="AC59" s="46">
        <f>+(W59/1.16)*0.15</f>
        <v>32997.375</v>
      </c>
      <c r="AD59" s="16">
        <v>41974</v>
      </c>
      <c r="AE59" s="16">
        <v>42004</v>
      </c>
      <c r="AF59" s="45" t="s">
        <v>551</v>
      </c>
      <c r="AG59" s="2" t="s">
        <v>137</v>
      </c>
      <c r="AH59" s="76" t="s">
        <v>651</v>
      </c>
      <c r="AI59" s="2" t="s">
        <v>242</v>
      </c>
      <c r="AJ59" s="2" t="s">
        <v>137</v>
      </c>
      <c r="AK59" s="2" t="s">
        <v>137</v>
      </c>
      <c r="AL59" s="2" t="s">
        <v>137</v>
      </c>
      <c r="AM59" s="2" t="s">
        <v>137</v>
      </c>
      <c r="AN59" s="10" t="s">
        <v>495</v>
      </c>
      <c r="AO59" s="10" t="s">
        <v>137</v>
      </c>
      <c r="AP59" s="10" t="s">
        <v>137</v>
      </c>
      <c r="AQ59" s="10" t="s">
        <v>137</v>
      </c>
      <c r="AR59" s="10" t="s">
        <v>137</v>
      </c>
      <c r="AS59" s="2" t="s">
        <v>244</v>
      </c>
      <c r="AT59" s="10" t="s">
        <v>137</v>
      </c>
      <c r="AU59" s="10" t="s">
        <v>137</v>
      </c>
      <c r="AV59" s="10" t="s">
        <v>137</v>
      </c>
      <c r="AW59" s="14" t="s">
        <v>137</v>
      </c>
    </row>
    <row r="60" spans="1:49" ht="15.75">
      <c r="A60" s="23"/>
      <c r="B60" s="23"/>
      <c r="C60" s="23"/>
      <c r="D60" s="23"/>
      <c r="E60" s="23"/>
      <c r="F60" s="23"/>
      <c r="G60" s="24"/>
      <c r="H60" s="23"/>
      <c r="I60" s="23"/>
      <c r="J60" s="23"/>
      <c r="K60" s="23"/>
      <c r="L60" s="23"/>
      <c r="M60" s="23"/>
      <c r="N60" s="23"/>
      <c r="O60" s="25"/>
      <c r="P60" s="25"/>
      <c r="Q60" s="25"/>
      <c r="R60" s="23"/>
      <c r="S60" s="57"/>
      <c r="T60" s="62"/>
      <c r="U60" s="59"/>
      <c r="V60" s="23"/>
      <c r="W60" s="24"/>
      <c r="X60" s="23"/>
      <c r="Y60" s="23"/>
      <c r="Z60" s="23"/>
      <c r="AA60" s="23"/>
      <c r="AB60" s="23"/>
      <c r="AC60" s="49"/>
      <c r="AD60" s="26"/>
      <c r="AE60" s="26"/>
      <c r="AF60" s="23"/>
      <c r="AG60" s="23"/>
      <c r="AH60" s="23"/>
      <c r="AI60" s="23"/>
      <c r="AJ60" s="23"/>
      <c r="AK60" s="23"/>
      <c r="AL60" s="24"/>
      <c r="AM60" s="25"/>
      <c r="AN60" s="25"/>
      <c r="AO60" s="25"/>
      <c r="AP60" s="25"/>
      <c r="AQ60" s="25"/>
      <c r="AR60" s="25"/>
      <c r="AS60" s="25"/>
      <c r="AT60" s="25"/>
      <c r="AU60" s="25"/>
      <c r="AV60" s="25"/>
      <c r="AW60" s="23"/>
    </row>
    <row r="61" spans="1:49" ht="63.75">
      <c r="A61" s="2" t="s">
        <v>73</v>
      </c>
      <c r="B61" s="2" t="s">
        <v>56</v>
      </c>
      <c r="C61" s="2">
        <v>2015</v>
      </c>
      <c r="D61" s="2" t="s">
        <v>71</v>
      </c>
      <c r="E61" s="2" t="s">
        <v>261</v>
      </c>
      <c r="F61" s="2" t="s">
        <v>134</v>
      </c>
      <c r="G61" s="39" t="s">
        <v>657</v>
      </c>
      <c r="H61" s="3" t="s">
        <v>199</v>
      </c>
      <c r="I61" s="112" t="s">
        <v>141</v>
      </c>
      <c r="J61" s="112"/>
      <c r="K61" s="112"/>
      <c r="L61" s="11" t="s">
        <v>141</v>
      </c>
      <c r="M61" s="4">
        <v>182269.08</v>
      </c>
      <c r="N61" s="112" t="s">
        <v>141</v>
      </c>
      <c r="O61" s="112"/>
      <c r="P61" s="112"/>
      <c r="Q61" s="11" t="s">
        <v>141</v>
      </c>
      <c r="R61" s="2" t="s">
        <v>359</v>
      </c>
      <c r="S61" s="56" t="s">
        <v>359</v>
      </c>
      <c r="T61" s="63" t="s">
        <v>261</v>
      </c>
      <c r="U61" s="60">
        <v>42005</v>
      </c>
      <c r="V61" s="13">
        <f>+W61/1.16</f>
        <v>157128.5172413793</v>
      </c>
      <c r="W61" s="4">
        <v>182269.08</v>
      </c>
      <c r="X61" s="2" t="s">
        <v>137</v>
      </c>
      <c r="Y61" s="2" t="s">
        <v>193</v>
      </c>
      <c r="Z61" s="2" t="s">
        <v>137</v>
      </c>
      <c r="AA61" s="2" t="s">
        <v>59</v>
      </c>
      <c r="AB61" s="3" t="s">
        <v>199</v>
      </c>
      <c r="AC61" s="48" t="s">
        <v>137</v>
      </c>
      <c r="AD61" s="12">
        <v>42005</v>
      </c>
      <c r="AE61" s="12">
        <v>42369</v>
      </c>
      <c r="AF61" s="40" t="s">
        <v>552</v>
      </c>
      <c r="AG61" s="2" t="s">
        <v>137</v>
      </c>
      <c r="AH61" s="2" t="s">
        <v>651</v>
      </c>
      <c r="AI61" s="2" t="s">
        <v>242</v>
      </c>
      <c r="AJ61" s="2" t="s">
        <v>137</v>
      </c>
      <c r="AK61" s="2" t="s">
        <v>137</v>
      </c>
      <c r="AL61" s="2" t="s">
        <v>137</v>
      </c>
      <c r="AM61" s="2" t="s">
        <v>137</v>
      </c>
      <c r="AN61" s="10" t="s">
        <v>495</v>
      </c>
      <c r="AO61" s="10" t="s">
        <v>137</v>
      </c>
      <c r="AP61" s="10" t="s">
        <v>137</v>
      </c>
      <c r="AQ61" s="10" t="s">
        <v>137</v>
      </c>
      <c r="AR61" s="10" t="s">
        <v>137</v>
      </c>
      <c r="AS61" s="2" t="s">
        <v>370</v>
      </c>
      <c r="AT61" s="10" t="s">
        <v>137</v>
      </c>
      <c r="AU61" s="10" t="s">
        <v>137</v>
      </c>
      <c r="AV61" s="10" t="s">
        <v>137</v>
      </c>
      <c r="AW61" s="14" t="s">
        <v>137</v>
      </c>
    </row>
    <row r="62" spans="1:49" ht="63.75">
      <c r="A62" s="2" t="s">
        <v>73</v>
      </c>
      <c r="B62" s="2" t="s">
        <v>56</v>
      </c>
      <c r="C62" s="2">
        <v>2015</v>
      </c>
      <c r="D62" s="5" t="s">
        <v>71</v>
      </c>
      <c r="E62" s="5" t="s">
        <v>262</v>
      </c>
      <c r="F62" s="5" t="s">
        <v>133</v>
      </c>
      <c r="G62" s="39" t="s">
        <v>657</v>
      </c>
      <c r="H62" s="6" t="s">
        <v>302</v>
      </c>
      <c r="I62" s="112" t="s">
        <v>139</v>
      </c>
      <c r="J62" s="112"/>
      <c r="K62" s="112"/>
      <c r="L62" s="15" t="s">
        <v>139</v>
      </c>
      <c r="M62" s="7">
        <v>48185.52</v>
      </c>
      <c r="N62" s="112" t="s">
        <v>139</v>
      </c>
      <c r="O62" s="112"/>
      <c r="P62" s="112"/>
      <c r="Q62" s="15" t="s">
        <v>139</v>
      </c>
      <c r="R62" s="5" t="s">
        <v>173</v>
      </c>
      <c r="S62" s="55" t="s">
        <v>174</v>
      </c>
      <c r="T62" s="63" t="s">
        <v>262</v>
      </c>
      <c r="U62" s="61">
        <v>42005</v>
      </c>
      <c r="V62" s="13">
        <f aca="true" t="shared" si="3" ref="V62:V100">+W62/1.16</f>
        <v>41539.24137931035</v>
      </c>
      <c r="W62" s="7">
        <v>48185.52</v>
      </c>
      <c r="X62" s="2" t="s">
        <v>137</v>
      </c>
      <c r="Y62" s="2" t="s">
        <v>193</v>
      </c>
      <c r="Z62" s="2" t="s">
        <v>137</v>
      </c>
      <c r="AA62" s="2" t="s">
        <v>59</v>
      </c>
      <c r="AB62" s="6" t="s">
        <v>302</v>
      </c>
      <c r="AC62" s="48" t="s">
        <v>137</v>
      </c>
      <c r="AD62" s="16">
        <v>42005</v>
      </c>
      <c r="AE62" s="16">
        <v>42063</v>
      </c>
      <c r="AF62" s="41" t="s">
        <v>553</v>
      </c>
      <c r="AG62" s="2" t="s">
        <v>137</v>
      </c>
      <c r="AH62" s="76" t="s">
        <v>651</v>
      </c>
      <c r="AI62" s="2" t="s">
        <v>242</v>
      </c>
      <c r="AJ62" s="2" t="s">
        <v>137</v>
      </c>
      <c r="AK62" s="2" t="s">
        <v>137</v>
      </c>
      <c r="AL62" s="2" t="s">
        <v>137</v>
      </c>
      <c r="AM62" s="2" t="s">
        <v>137</v>
      </c>
      <c r="AN62" s="10" t="s">
        <v>495</v>
      </c>
      <c r="AO62" s="10" t="s">
        <v>137</v>
      </c>
      <c r="AP62" s="10" t="s">
        <v>137</v>
      </c>
      <c r="AQ62" s="10" t="s">
        <v>137</v>
      </c>
      <c r="AR62" s="10" t="s">
        <v>137</v>
      </c>
      <c r="AS62" s="5" t="s">
        <v>243</v>
      </c>
      <c r="AT62" s="10" t="s">
        <v>137</v>
      </c>
      <c r="AU62" s="10" t="s">
        <v>137</v>
      </c>
      <c r="AV62" s="10" t="s">
        <v>137</v>
      </c>
      <c r="AW62" s="14" t="s">
        <v>137</v>
      </c>
    </row>
    <row r="63" spans="1:49" ht="63.75">
      <c r="A63" s="2" t="s">
        <v>73</v>
      </c>
      <c r="B63" s="2" t="s">
        <v>56</v>
      </c>
      <c r="C63" s="2">
        <v>2015</v>
      </c>
      <c r="D63" s="5" t="s">
        <v>71</v>
      </c>
      <c r="E63" s="5" t="s">
        <v>263</v>
      </c>
      <c r="F63" s="5" t="s">
        <v>133</v>
      </c>
      <c r="G63" s="39" t="s">
        <v>657</v>
      </c>
      <c r="H63" s="6" t="s">
        <v>303</v>
      </c>
      <c r="I63" s="112" t="s">
        <v>304</v>
      </c>
      <c r="J63" s="112"/>
      <c r="K63" s="112"/>
      <c r="L63" s="15" t="s">
        <v>304</v>
      </c>
      <c r="M63" s="7">
        <v>239047.2</v>
      </c>
      <c r="N63" s="112" t="s">
        <v>304</v>
      </c>
      <c r="O63" s="112"/>
      <c r="P63" s="112"/>
      <c r="Q63" s="15" t="s">
        <v>304</v>
      </c>
      <c r="R63" s="5" t="s">
        <v>173</v>
      </c>
      <c r="S63" s="55" t="s">
        <v>174</v>
      </c>
      <c r="T63" s="63" t="s">
        <v>263</v>
      </c>
      <c r="U63" s="61">
        <v>42005</v>
      </c>
      <c r="V63" s="13">
        <f t="shared" si="3"/>
        <v>206075.17241379313</v>
      </c>
      <c r="W63" s="7">
        <v>239047.2</v>
      </c>
      <c r="X63" s="2" t="s">
        <v>137</v>
      </c>
      <c r="Y63" s="2" t="s">
        <v>193</v>
      </c>
      <c r="Z63" s="2" t="s">
        <v>137</v>
      </c>
      <c r="AA63" s="2" t="s">
        <v>59</v>
      </c>
      <c r="AB63" s="6" t="s">
        <v>196</v>
      </c>
      <c r="AC63" s="48" t="s">
        <v>137</v>
      </c>
      <c r="AD63" s="16">
        <v>42005</v>
      </c>
      <c r="AE63" s="16">
        <v>42063</v>
      </c>
      <c r="AF63" s="41" t="s">
        <v>554</v>
      </c>
      <c r="AG63" s="2" t="s">
        <v>137</v>
      </c>
      <c r="AH63" s="76" t="s">
        <v>651</v>
      </c>
      <c r="AI63" s="2" t="s">
        <v>242</v>
      </c>
      <c r="AJ63" s="2" t="s">
        <v>137</v>
      </c>
      <c r="AK63" s="2" t="s">
        <v>137</v>
      </c>
      <c r="AL63" s="2" t="s">
        <v>137</v>
      </c>
      <c r="AM63" s="2" t="s">
        <v>137</v>
      </c>
      <c r="AN63" s="10" t="s">
        <v>495</v>
      </c>
      <c r="AO63" s="10" t="s">
        <v>137</v>
      </c>
      <c r="AP63" s="10" t="s">
        <v>137</v>
      </c>
      <c r="AQ63" s="10" t="s">
        <v>137</v>
      </c>
      <c r="AR63" s="10" t="s">
        <v>137</v>
      </c>
      <c r="AS63" s="5" t="s">
        <v>243</v>
      </c>
      <c r="AT63" s="10" t="s">
        <v>137</v>
      </c>
      <c r="AU63" s="10" t="s">
        <v>137</v>
      </c>
      <c r="AV63" s="10" t="s">
        <v>137</v>
      </c>
      <c r="AW63" s="14" t="s">
        <v>137</v>
      </c>
    </row>
    <row r="64" spans="1:49" ht="79.5">
      <c r="A64" s="2" t="s">
        <v>73</v>
      </c>
      <c r="B64" s="2" t="s">
        <v>56</v>
      </c>
      <c r="C64" s="2">
        <v>2015</v>
      </c>
      <c r="D64" s="5" t="s">
        <v>71</v>
      </c>
      <c r="E64" s="5" t="s">
        <v>264</v>
      </c>
      <c r="F64" s="5" t="s">
        <v>134</v>
      </c>
      <c r="G64" s="39" t="s">
        <v>657</v>
      </c>
      <c r="H64" s="5" t="s">
        <v>305</v>
      </c>
      <c r="I64" s="112" t="s">
        <v>146</v>
      </c>
      <c r="J64" s="112"/>
      <c r="K64" s="112"/>
      <c r="L64" s="15" t="s">
        <v>146</v>
      </c>
      <c r="M64" s="7">
        <v>162864</v>
      </c>
      <c r="N64" s="112" t="s">
        <v>146</v>
      </c>
      <c r="O64" s="112"/>
      <c r="P64" s="112"/>
      <c r="Q64" s="15" t="s">
        <v>146</v>
      </c>
      <c r="R64" s="5" t="s">
        <v>360</v>
      </c>
      <c r="S64" s="55" t="s">
        <v>360</v>
      </c>
      <c r="T64" s="63" t="s">
        <v>264</v>
      </c>
      <c r="U64" s="58">
        <v>42037</v>
      </c>
      <c r="V64" s="13">
        <f t="shared" si="3"/>
        <v>140400</v>
      </c>
      <c r="W64" s="7">
        <v>162864</v>
      </c>
      <c r="X64" s="2" t="s">
        <v>137</v>
      </c>
      <c r="Y64" s="2" t="s">
        <v>193</v>
      </c>
      <c r="Z64" s="2" t="s">
        <v>137</v>
      </c>
      <c r="AA64" s="2" t="s">
        <v>59</v>
      </c>
      <c r="AB64" s="5" t="s">
        <v>305</v>
      </c>
      <c r="AC64" s="48" t="s">
        <v>137</v>
      </c>
      <c r="AD64" s="17">
        <v>42037</v>
      </c>
      <c r="AE64" s="16">
        <v>42063</v>
      </c>
      <c r="AF64" s="40" t="s">
        <v>555</v>
      </c>
      <c r="AG64" s="2" t="s">
        <v>137</v>
      </c>
      <c r="AH64" s="76" t="s">
        <v>651</v>
      </c>
      <c r="AI64" s="2" t="s">
        <v>242</v>
      </c>
      <c r="AJ64" s="2" t="s">
        <v>137</v>
      </c>
      <c r="AK64" s="2" t="s">
        <v>137</v>
      </c>
      <c r="AL64" s="2" t="s">
        <v>137</v>
      </c>
      <c r="AM64" s="2" t="s">
        <v>137</v>
      </c>
      <c r="AN64" s="10" t="s">
        <v>495</v>
      </c>
      <c r="AO64" s="10" t="s">
        <v>137</v>
      </c>
      <c r="AP64" s="10" t="s">
        <v>137</v>
      </c>
      <c r="AQ64" s="10" t="s">
        <v>137</v>
      </c>
      <c r="AR64" s="10" t="s">
        <v>137</v>
      </c>
      <c r="AS64" s="5" t="s">
        <v>371</v>
      </c>
      <c r="AT64" s="10" t="s">
        <v>137</v>
      </c>
      <c r="AU64" s="10" t="s">
        <v>137</v>
      </c>
      <c r="AV64" s="10" t="s">
        <v>137</v>
      </c>
      <c r="AW64" s="14" t="s">
        <v>137</v>
      </c>
    </row>
    <row r="65" spans="1:49" ht="63.75">
      <c r="A65" s="2" t="s">
        <v>73</v>
      </c>
      <c r="B65" s="2" t="s">
        <v>56</v>
      </c>
      <c r="C65" s="2">
        <v>2015</v>
      </c>
      <c r="D65" s="5" t="s">
        <v>71</v>
      </c>
      <c r="E65" s="5" t="s">
        <v>265</v>
      </c>
      <c r="F65" s="5" t="s">
        <v>134</v>
      </c>
      <c r="G65" s="39" t="s">
        <v>657</v>
      </c>
      <c r="H65" s="5" t="s">
        <v>201</v>
      </c>
      <c r="I65" s="112" t="s">
        <v>143</v>
      </c>
      <c r="J65" s="112"/>
      <c r="K65" s="112"/>
      <c r="L65" s="15" t="s">
        <v>143</v>
      </c>
      <c r="M65" s="7">
        <v>260000</v>
      </c>
      <c r="N65" s="112" t="s">
        <v>143</v>
      </c>
      <c r="O65" s="112"/>
      <c r="P65" s="112"/>
      <c r="Q65" s="15" t="s">
        <v>143</v>
      </c>
      <c r="R65" s="5" t="s">
        <v>176</v>
      </c>
      <c r="S65" s="55" t="s">
        <v>176</v>
      </c>
      <c r="T65" s="63" t="s">
        <v>265</v>
      </c>
      <c r="U65" s="58">
        <v>42058</v>
      </c>
      <c r="V65" s="13">
        <f t="shared" si="3"/>
        <v>224137.93103448278</v>
      </c>
      <c r="W65" s="7">
        <v>260000</v>
      </c>
      <c r="X65" s="2" t="s">
        <v>137</v>
      </c>
      <c r="Y65" s="2" t="s">
        <v>193</v>
      </c>
      <c r="Z65" s="2" t="s">
        <v>137</v>
      </c>
      <c r="AA65" s="2" t="s">
        <v>59</v>
      </c>
      <c r="AB65" s="5" t="s">
        <v>201</v>
      </c>
      <c r="AC65" s="51">
        <v>33620.69</v>
      </c>
      <c r="AD65" s="17">
        <v>42058</v>
      </c>
      <c r="AE65" s="16">
        <v>42369</v>
      </c>
      <c r="AF65" s="40" t="s">
        <v>556</v>
      </c>
      <c r="AG65" s="2" t="s">
        <v>137</v>
      </c>
      <c r="AH65" s="76" t="s">
        <v>651</v>
      </c>
      <c r="AI65" s="2" t="s">
        <v>242</v>
      </c>
      <c r="AJ65" s="2" t="s">
        <v>137</v>
      </c>
      <c r="AK65" s="2" t="s">
        <v>137</v>
      </c>
      <c r="AL65" s="2" t="s">
        <v>137</v>
      </c>
      <c r="AM65" s="2" t="s">
        <v>137</v>
      </c>
      <c r="AN65" s="10" t="s">
        <v>495</v>
      </c>
      <c r="AO65" s="10" t="s">
        <v>137</v>
      </c>
      <c r="AP65" s="10" t="s">
        <v>137</v>
      </c>
      <c r="AQ65" s="10" t="s">
        <v>137</v>
      </c>
      <c r="AR65" s="10" t="s">
        <v>137</v>
      </c>
      <c r="AS65" s="5" t="s">
        <v>243</v>
      </c>
      <c r="AT65" s="10" t="s">
        <v>137</v>
      </c>
      <c r="AU65" s="10" t="s">
        <v>137</v>
      </c>
      <c r="AV65" s="10" t="s">
        <v>137</v>
      </c>
      <c r="AW65" s="14" t="s">
        <v>137</v>
      </c>
    </row>
    <row r="66" spans="1:49" ht="79.5">
      <c r="A66" s="2" t="s">
        <v>73</v>
      </c>
      <c r="B66" s="2" t="s">
        <v>56</v>
      </c>
      <c r="C66" s="2">
        <v>2015</v>
      </c>
      <c r="D66" s="5" t="s">
        <v>71</v>
      </c>
      <c r="E66" s="5" t="s">
        <v>266</v>
      </c>
      <c r="F66" s="5" t="s">
        <v>135</v>
      </c>
      <c r="G66" s="39" t="s">
        <v>657</v>
      </c>
      <c r="H66" s="5" t="s">
        <v>306</v>
      </c>
      <c r="I66" s="112" t="s">
        <v>307</v>
      </c>
      <c r="J66" s="112"/>
      <c r="K66" s="112"/>
      <c r="L66" s="15" t="s">
        <v>307</v>
      </c>
      <c r="M66" s="7">
        <v>4524382.8</v>
      </c>
      <c r="N66" s="112" t="s">
        <v>307</v>
      </c>
      <c r="O66" s="112"/>
      <c r="P66" s="112"/>
      <c r="Q66" s="15" t="s">
        <v>307</v>
      </c>
      <c r="R66" s="5" t="s">
        <v>176</v>
      </c>
      <c r="S66" s="55" t="s">
        <v>176</v>
      </c>
      <c r="T66" s="63" t="s">
        <v>266</v>
      </c>
      <c r="U66" s="61">
        <v>42062</v>
      </c>
      <c r="V66" s="13">
        <f t="shared" si="3"/>
        <v>3900330</v>
      </c>
      <c r="W66" s="7">
        <v>4524382.8</v>
      </c>
      <c r="X66" s="2" t="s">
        <v>137</v>
      </c>
      <c r="Y66" s="2" t="s">
        <v>193</v>
      </c>
      <c r="Z66" s="2" t="s">
        <v>137</v>
      </c>
      <c r="AA66" s="2" t="s">
        <v>59</v>
      </c>
      <c r="AB66" s="5" t="s">
        <v>306</v>
      </c>
      <c r="AC66" s="51">
        <v>585045</v>
      </c>
      <c r="AD66" s="16">
        <v>42062</v>
      </c>
      <c r="AE66" s="16">
        <v>42369</v>
      </c>
      <c r="AF66" s="41" t="s">
        <v>557</v>
      </c>
      <c r="AG66" s="2" t="s">
        <v>137</v>
      </c>
      <c r="AH66" s="76" t="s">
        <v>651</v>
      </c>
      <c r="AI66" s="2" t="s">
        <v>242</v>
      </c>
      <c r="AJ66" s="2" t="s">
        <v>137</v>
      </c>
      <c r="AK66" s="2" t="s">
        <v>137</v>
      </c>
      <c r="AL66" s="2" t="s">
        <v>137</v>
      </c>
      <c r="AM66" s="2" t="s">
        <v>137</v>
      </c>
      <c r="AN66" s="10" t="s">
        <v>495</v>
      </c>
      <c r="AO66" s="10" t="s">
        <v>137</v>
      </c>
      <c r="AP66" s="10" t="s">
        <v>137</v>
      </c>
      <c r="AQ66" s="10" t="s">
        <v>137</v>
      </c>
      <c r="AR66" s="10" t="s">
        <v>137</v>
      </c>
      <c r="AS66" s="5" t="s">
        <v>243</v>
      </c>
      <c r="AT66" s="10" t="s">
        <v>137</v>
      </c>
      <c r="AU66" s="10" t="s">
        <v>137</v>
      </c>
      <c r="AV66" s="10" t="s">
        <v>137</v>
      </c>
      <c r="AW66" s="14" t="s">
        <v>137</v>
      </c>
    </row>
    <row r="67" spans="1:49" ht="63.75">
      <c r="A67" s="2" t="s">
        <v>73</v>
      </c>
      <c r="B67" s="5" t="s">
        <v>56</v>
      </c>
      <c r="C67" s="2">
        <v>2015</v>
      </c>
      <c r="D67" s="5" t="s">
        <v>71</v>
      </c>
      <c r="E67" s="5" t="s">
        <v>299</v>
      </c>
      <c r="F67" s="5" t="s">
        <v>301</v>
      </c>
      <c r="G67" s="39" t="s">
        <v>657</v>
      </c>
      <c r="H67" s="5" t="s">
        <v>357</v>
      </c>
      <c r="I67" s="112" t="s">
        <v>358</v>
      </c>
      <c r="J67" s="112"/>
      <c r="K67" s="112"/>
      <c r="L67" s="15" t="s">
        <v>358</v>
      </c>
      <c r="M67" s="7">
        <v>254627.9924</v>
      </c>
      <c r="N67" s="112" t="s">
        <v>358</v>
      </c>
      <c r="O67" s="112"/>
      <c r="P67" s="112"/>
      <c r="Q67" s="15" t="s">
        <v>358</v>
      </c>
      <c r="R67" s="5" t="s">
        <v>361</v>
      </c>
      <c r="S67" s="55" t="s">
        <v>361</v>
      </c>
      <c r="T67" s="63" t="s">
        <v>299</v>
      </c>
      <c r="U67" s="61">
        <v>42024</v>
      </c>
      <c r="V67" s="13">
        <f>+W67/1.16</f>
        <v>219506.89</v>
      </c>
      <c r="W67" s="7">
        <v>254627.9924</v>
      </c>
      <c r="X67" s="2" t="s">
        <v>137</v>
      </c>
      <c r="Y67" s="2" t="s">
        <v>193</v>
      </c>
      <c r="Z67" s="2" t="s">
        <v>137</v>
      </c>
      <c r="AA67" s="2" t="s">
        <v>59</v>
      </c>
      <c r="AB67" s="5" t="s">
        <v>357</v>
      </c>
      <c r="AC67" s="48" t="s">
        <v>137</v>
      </c>
      <c r="AD67" s="16">
        <v>42024</v>
      </c>
      <c r="AE67" s="16">
        <v>42369</v>
      </c>
      <c r="AF67" s="41" t="s">
        <v>558</v>
      </c>
      <c r="AG67" s="2" t="s">
        <v>137</v>
      </c>
      <c r="AH67" s="76" t="s">
        <v>651</v>
      </c>
      <c r="AI67" s="2" t="s">
        <v>242</v>
      </c>
      <c r="AJ67" s="2" t="s">
        <v>137</v>
      </c>
      <c r="AK67" s="2" t="s">
        <v>137</v>
      </c>
      <c r="AL67" s="2" t="s">
        <v>137</v>
      </c>
      <c r="AM67" s="2" t="s">
        <v>137</v>
      </c>
      <c r="AN67" s="10" t="s">
        <v>495</v>
      </c>
      <c r="AO67" s="10" t="s">
        <v>137</v>
      </c>
      <c r="AP67" s="10" t="s">
        <v>137</v>
      </c>
      <c r="AQ67" s="10" t="s">
        <v>137</v>
      </c>
      <c r="AR67" s="10" t="s">
        <v>137</v>
      </c>
      <c r="AS67" s="5" t="s">
        <v>372</v>
      </c>
      <c r="AT67" s="10" t="s">
        <v>137</v>
      </c>
      <c r="AU67" s="10" t="s">
        <v>137</v>
      </c>
      <c r="AV67" s="10" t="s">
        <v>137</v>
      </c>
      <c r="AW67" s="14" t="s">
        <v>137</v>
      </c>
    </row>
    <row r="68" spans="1:49" ht="63.75">
      <c r="A68" s="2" t="s">
        <v>73</v>
      </c>
      <c r="B68" s="2" t="s">
        <v>56</v>
      </c>
      <c r="C68" s="2">
        <v>2015</v>
      </c>
      <c r="D68" s="5" t="s">
        <v>258</v>
      </c>
      <c r="E68" s="5" t="s">
        <v>267</v>
      </c>
      <c r="F68" s="5" t="s">
        <v>134</v>
      </c>
      <c r="G68" s="39" t="s">
        <v>657</v>
      </c>
      <c r="H68" s="5" t="s">
        <v>308</v>
      </c>
      <c r="I68" s="112" t="s">
        <v>309</v>
      </c>
      <c r="J68" s="112"/>
      <c r="K68" s="112"/>
      <c r="L68" s="15" t="s">
        <v>309</v>
      </c>
      <c r="M68" s="7">
        <v>141146.85</v>
      </c>
      <c r="N68" s="112" t="s">
        <v>309</v>
      </c>
      <c r="O68" s="112"/>
      <c r="P68" s="112"/>
      <c r="Q68" s="15" t="s">
        <v>309</v>
      </c>
      <c r="R68" s="5" t="s">
        <v>361</v>
      </c>
      <c r="S68" s="55" t="s">
        <v>361</v>
      </c>
      <c r="T68" s="63" t="s">
        <v>267</v>
      </c>
      <c r="U68" s="61">
        <v>42079</v>
      </c>
      <c r="V68" s="13">
        <f t="shared" si="3"/>
        <v>121678.31896551726</v>
      </c>
      <c r="W68" s="7">
        <v>141146.85</v>
      </c>
      <c r="X68" s="2" t="s">
        <v>137</v>
      </c>
      <c r="Y68" s="2" t="s">
        <v>193</v>
      </c>
      <c r="Z68" s="2" t="s">
        <v>137</v>
      </c>
      <c r="AA68" s="2" t="s">
        <v>59</v>
      </c>
      <c r="AB68" s="5" t="s">
        <v>308</v>
      </c>
      <c r="AC68" s="48" t="s">
        <v>137</v>
      </c>
      <c r="AD68" s="16">
        <v>42079</v>
      </c>
      <c r="AE68" s="16">
        <v>42096</v>
      </c>
      <c r="AF68" s="41" t="s">
        <v>559</v>
      </c>
      <c r="AG68" s="2" t="s">
        <v>137</v>
      </c>
      <c r="AH68" s="76" t="s">
        <v>651</v>
      </c>
      <c r="AI68" s="2" t="s">
        <v>242</v>
      </c>
      <c r="AJ68" s="2" t="s">
        <v>137</v>
      </c>
      <c r="AK68" s="2" t="s">
        <v>137</v>
      </c>
      <c r="AL68" s="2" t="s">
        <v>137</v>
      </c>
      <c r="AM68" s="2" t="s">
        <v>137</v>
      </c>
      <c r="AN68" s="10" t="s">
        <v>495</v>
      </c>
      <c r="AO68" s="10" t="s">
        <v>137</v>
      </c>
      <c r="AP68" s="10" t="s">
        <v>137</v>
      </c>
      <c r="AQ68" s="10" t="s">
        <v>137</v>
      </c>
      <c r="AR68" s="10" t="s">
        <v>137</v>
      </c>
      <c r="AS68" s="5" t="s">
        <v>372</v>
      </c>
      <c r="AT68" s="10" t="s">
        <v>137</v>
      </c>
      <c r="AU68" s="10" t="s">
        <v>137</v>
      </c>
      <c r="AV68" s="10" t="s">
        <v>137</v>
      </c>
      <c r="AW68" s="14" t="s">
        <v>137</v>
      </c>
    </row>
    <row r="69" spans="1:49" ht="63.75">
      <c r="A69" s="2" t="s">
        <v>73</v>
      </c>
      <c r="B69" s="2" t="s">
        <v>56</v>
      </c>
      <c r="C69" s="2">
        <v>2015</v>
      </c>
      <c r="D69" s="5" t="s">
        <v>71</v>
      </c>
      <c r="E69" s="5" t="s">
        <v>268</v>
      </c>
      <c r="F69" s="2" t="s">
        <v>134</v>
      </c>
      <c r="G69" s="39" t="s">
        <v>657</v>
      </c>
      <c r="H69" s="2" t="s">
        <v>200</v>
      </c>
      <c r="I69" s="112" t="s">
        <v>142</v>
      </c>
      <c r="J69" s="112"/>
      <c r="K69" s="112"/>
      <c r="L69" s="15" t="s">
        <v>142</v>
      </c>
      <c r="M69" s="7">
        <f>10260.92*11</f>
        <v>112870.12</v>
      </c>
      <c r="N69" s="112" t="s">
        <v>142</v>
      </c>
      <c r="O69" s="112"/>
      <c r="P69" s="112"/>
      <c r="Q69" s="15" t="s">
        <v>142</v>
      </c>
      <c r="R69" s="5" t="s">
        <v>173</v>
      </c>
      <c r="S69" s="55" t="s">
        <v>174</v>
      </c>
      <c r="T69" s="63" t="s">
        <v>362</v>
      </c>
      <c r="U69" s="60">
        <v>42095</v>
      </c>
      <c r="V69" s="13">
        <f t="shared" si="3"/>
        <v>97301.8275862069</v>
      </c>
      <c r="W69" s="7">
        <f>10260.92*11</f>
        <v>112870.12</v>
      </c>
      <c r="X69" s="2" t="s">
        <v>137</v>
      </c>
      <c r="Y69" s="2" t="s">
        <v>193</v>
      </c>
      <c r="Z69" s="2" t="s">
        <v>137</v>
      </c>
      <c r="AA69" s="2" t="s">
        <v>194</v>
      </c>
      <c r="AB69" s="2" t="s">
        <v>200</v>
      </c>
      <c r="AC69" s="48" t="s">
        <v>137</v>
      </c>
      <c r="AD69" s="12">
        <v>42095</v>
      </c>
      <c r="AE69" s="12">
        <v>42369</v>
      </c>
      <c r="AF69" s="41" t="s">
        <v>560</v>
      </c>
      <c r="AG69" s="2" t="s">
        <v>137</v>
      </c>
      <c r="AH69" s="76" t="s">
        <v>651</v>
      </c>
      <c r="AI69" s="2" t="s">
        <v>242</v>
      </c>
      <c r="AJ69" s="2" t="s">
        <v>137</v>
      </c>
      <c r="AK69" s="2" t="s">
        <v>137</v>
      </c>
      <c r="AL69" s="2" t="s">
        <v>137</v>
      </c>
      <c r="AM69" s="2" t="s">
        <v>137</v>
      </c>
      <c r="AN69" s="10" t="s">
        <v>495</v>
      </c>
      <c r="AO69" s="10" t="s">
        <v>137</v>
      </c>
      <c r="AP69" s="10" t="s">
        <v>137</v>
      </c>
      <c r="AQ69" s="10" t="s">
        <v>137</v>
      </c>
      <c r="AR69" s="10" t="s">
        <v>137</v>
      </c>
      <c r="AS69" s="2" t="s">
        <v>243</v>
      </c>
      <c r="AT69" s="10" t="s">
        <v>137</v>
      </c>
      <c r="AU69" s="10" t="s">
        <v>137</v>
      </c>
      <c r="AV69" s="10" t="s">
        <v>137</v>
      </c>
      <c r="AW69" s="14" t="s">
        <v>137</v>
      </c>
    </row>
    <row r="70" spans="1:49" ht="63.75">
      <c r="A70" s="2" t="s">
        <v>73</v>
      </c>
      <c r="B70" s="2" t="s">
        <v>56</v>
      </c>
      <c r="C70" s="2">
        <v>2015</v>
      </c>
      <c r="D70" s="5" t="s">
        <v>71</v>
      </c>
      <c r="E70" s="5" t="s">
        <v>269</v>
      </c>
      <c r="F70" s="5" t="s">
        <v>133</v>
      </c>
      <c r="G70" s="39" t="s">
        <v>657</v>
      </c>
      <c r="H70" s="6" t="s">
        <v>302</v>
      </c>
      <c r="I70" s="112" t="s">
        <v>139</v>
      </c>
      <c r="J70" s="112"/>
      <c r="K70" s="112"/>
      <c r="L70" s="15" t="s">
        <v>139</v>
      </c>
      <c r="M70" s="7">
        <f>24092.76*10</f>
        <v>240927.59999999998</v>
      </c>
      <c r="N70" s="112" t="s">
        <v>139</v>
      </c>
      <c r="O70" s="112"/>
      <c r="P70" s="112"/>
      <c r="Q70" s="15" t="s">
        <v>139</v>
      </c>
      <c r="R70" s="5" t="s">
        <v>173</v>
      </c>
      <c r="S70" s="55" t="s">
        <v>174</v>
      </c>
      <c r="T70" s="63" t="s">
        <v>269</v>
      </c>
      <c r="U70" s="61">
        <v>42125</v>
      </c>
      <c r="V70" s="13">
        <f t="shared" si="3"/>
        <v>207696.2068965517</v>
      </c>
      <c r="W70" s="7">
        <f>24092.76*10</f>
        <v>240927.59999999998</v>
      </c>
      <c r="X70" s="2" t="s">
        <v>137</v>
      </c>
      <c r="Y70" s="2" t="s">
        <v>193</v>
      </c>
      <c r="Z70" s="2" t="s">
        <v>137</v>
      </c>
      <c r="AA70" s="2" t="s">
        <v>59</v>
      </c>
      <c r="AB70" s="6" t="s">
        <v>302</v>
      </c>
      <c r="AC70" s="48" t="s">
        <v>137</v>
      </c>
      <c r="AD70" s="16">
        <v>42125</v>
      </c>
      <c r="AE70" s="16">
        <v>42369</v>
      </c>
      <c r="AF70" s="41" t="s">
        <v>561</v>
      </c>
      <c r="AG70" s="2" t="s">
        <v>137</v>
      </c>
      <c r="AH70" s="76" t="s">
        <v>651</v>
      </c>
      <c r="AI70" s="2" t="s">
        <v>242</v>
      </c>
      <c r="AJ70" s="2" t="s">
        <v>137</v>
      </c>
      <c r="AK70" s="2" t="s">
        <v>137</v>
      </c>
      <c r="AL70" s="2" t="s">
        <v>137</v>
      </c>
      <c r="AM70" s="2" t="s">
        <v>137</v>
      </c>
      <c r="AN70" s="10" t="s">
        <v>495</v>
      </c>
      <c r="AO70" s="10" t="s">
        <v>137</v>
      </c>
      <c r="AP70" s="10" t="s">
        <v>137</v>
      </c>
      <c r="AQ70" s="10" t="s">
        <v>137</v>
      </c>
      <c r="AR70" s="10" t="s">
        <v>137</v>
      </c>
      <c r="AS70" s="5" t="s">
        <v>243</v>
      </c>
      <c r="AT70" s="10" t="s">
        <v>137</v>
      </c>
      <c r="AU70" s="10" t="s">
        <v>137</v>
      </c>
      <c r="AV70" s="10" t="s">
        <v>137</v>
      </c>
      <c r="AW70" s="14" t="s">
        <v>137</v>
      </c>
    </row>
    <row r="71" spans="1:49" ht="63.75">
      <c r="A71" s="2" t="s">
        <v>73</v>
      </c>
      <c r="B71" s="2" t="s">
        <v>56</v>
      </c>
      <c r="C71" s="2">
        <v>2015</v>
      </c>
      <c r="D71" s="5" t="s">
        <v>71</v>
      </c>
      <c r="E71" s="5" t="s">
        <v>270</v>
      </c>
      <c r="F71" s="5" t="s">
        <v>133</v>
      </c>
      <c r="G71" s="39" t="s">
        <v>657</v>
      </c>
      <c r="H71" s="6" t="s">
        <v>303</v>
      </c>
      <c r="I71" s="112" t="s">
        <v>304</v>
      </c>
      <c r="J71" s="112"/>
      <c r="K71" s="112"/>
      <c r="L71" s="15" t="s">
        <v>304</v>
      </c>
      <c r="M71" s="7">
        <f>(119523.6*10)</f>
        <v>1195236</v>
      </c>
      <c r="N71" s="112" t="s">
        <v>304</v>
      </c>
      <c r="O71" s="112"/>
      <c r="P71" s="112"/>
      <c r="Q71" s="15" t="s">
        <v>304</v>
      </c>
      <c r="R71" s="5" t="s">
        <v>173</v>
      </c>
      <c r="S71" s="55" t="s">
        <v>174</v>
      </c>
      <c r="T71" s="63" t="s">
        <v>270</v>
      </c>
      <c r="U71" s="61">
        <v>42125</v>
      </c>
      <c r="V71" s="13">
        <f t="shared" si="3"/>
        <v>1030375.8620689656</v>
      </c>
      <c r="W71" s="7">
        <f>(119523.6*10)</f>
        <v>1195236</v>
      </c>
      <c r="X71" s="2" t="s">
        <v>137</v>
      </c>
      <c r="Y71" s="2" t="s">
        <v>193</v>
      </c>
      <c r="Z71" s="2" t="s">
        <v>137</v>
      </c>
      <c r="AA71" s="2" t="s">
        <v>59</v>
      </c>
      <c r="AB71" s="6" t="s">
        <v>196</v>
      </c>
      <c r="AC71" s="48" t="s">
        <v>137</v>
      </c>
      <c r="AD71" s="16">
        <v>42125</v>
      </c>
      <c r="AE71" s="16">
        <v>42369</v>
      </c>
      <c r="AF71" s="41" t="s">
        <v>562</v>
      </c>
      <c r="AG71" s="2" t="s">
        <v>137</v>
      </c>
      <c r="AH71" s="76" t="s">
        <v>651</v>
      </c>
      <c r="AI71" s="2" t="s">
        <v>242</v>
      </c>
      <c r="AJ71" s="2" t="s">
        <v>137</v>
      </c>
      <c r="AK71" s="2" t="s">
        <v>137</v>
      </c>
      <c r="AL71" s="2" t="s">
        <v>137</v>
      </c>
      <c r="AM71" s="2" t="s">
        <v>137</v>
      </c>
      <c r="AN71" s="10" t="s">
        <v>495</v>
      </c>
      <c r="AO71" s="10" t="s">
        <v>137</v>
      </c>
      <c r="AP71" s="10" t="s">
        <v>137</v>
      </c>
      <c r="AQ71" s="10" t="s">
        <v>137</v>
      </c>
      <c r="AR71" s="10" t="s">
        <v>137</v>
      </c>
      <c r="AS71" s="5" t="s">
        <v>243</v>
      </c>
      <c r="AT71" s="10" t="s">
        <v>137</v>
      </c>
      <c r="AU71" s="10" t="s">
        <v>137</v>
      </c>
      <c r="AV71" s="10" t="s">
        <v>137</v>
      </c>
      <c r="AW71" s="14" t="s">
        <v>137</v>
      </c>
    </row>
    <row r="72" spans="1:49" ht="63.75">
      <c r="A72" s="2" t="s">
        <v>73</v>
      </c>
      <c r="B72" s="2" t="s">
        <v>56</v>
      </c>
      <c r="C72" s="2">
        <v>2015</v>
      </c>
      <c r="D72" s="5" t="s">
        <v>259</v>
      </c>
      <c r="E72" s="5" t="s">
        <v>271</v>
      </c>
      <c r="F72" s="5" t="s">
        <v>134</v>
      </c>
      <c r="G72" s="39" t="s">
        <v>657</v>
      </c>
      <c r="H72" s="6" t="s">
        <v>310</v>
      </c>
      <c r="I72" s="112" t="s">
        <v>311</v>
      </c>
      <c r="J72" s="112"/>
      <c r="K72" s="112"/>
      <c r="L72" s="15" t="s">
        <v>311</v>
      </c>
      <c r="M72" s="7">
        <v>249980</v>
      </c>
      <c r="N72" s="112" t="s">
        <v>311</v>
      </c>
      <c r="O72" s="112"/>
      <c r="P72" s="112"/>
      <c r="Q72" s="15" t="s">
        <v>311</v>
      </c>
      <c r="R72" s="5" t="s">
        <v>361</v>
      </c>
      <c r="S72" s="55" t="s">
        <v>361</v>
      </c>
      <c r="T72" s="63" t="s">
        <v>271</v>
      </c>
      <c r="U72" s="61">
        <v>42146</v>
      </c>
      <c r="V72" s="13">
        <f t="shared" si="3"/>
        <v>215500.00000000003</v>
      </c>
      <c r="W72" s="7">
        <v>249980</v>
      </c>
      <c r="X72" s="2" t="s">
        <v>137</v>
      </c>
      <c r="Y72" s="2" t="s">
        <v>193</v>
      </c>
      <c r="Z72" s="2" t="s">
        <v>137</v>
      </c>
      <c r="AA72" s="2" t="s">
        <v>59</v>
      </c>
      <c r="AB72" s="6" t="s">
        <v>310</v>
      </c>
      <c r="AC72" s="48" t="s">
        <v>137</v>
      </c>
      <c r="AD72" s="16">
        <v>42146</v>
      </c>
      <c r="AE72" s="16">
        <v>42196</v>
      </c>
      <c r="AF72" s="43" t="s">
        <v>563</v>
      </c>
      <c r="AG72" s="2" t="s">
        <v>137</v>
      </c>
      <c r="AH72" s="76" t="s">
        <v>651</v>
      </c>
      <c r="AI72" s="2" t="s">
        <v>242</v>
      </c>
      <c r="AJ72" s="2" t="s">
        <v>137</v>
      </c>
      <c r="AK72" s="2" t="s">
        <v>137</v>
      </c>
      <c r="AL72" s="2" t="s">
        <v>137</v>
      </c>
      <c r="AM72" s="2" t="s">
        <v>137</v>
      </c>
      <c r="AN72" s="10" t="s">
        <v>495</v>
      </c>
      <c r="AO72" s="10" t="s">
        <v>137</v>
      </c>
      <c r="AP72" s="10" t="s">
        <v>137</v>
      </c>
      <c r="AQ72" s="10" t="s">
        <v>137</v>
      </c>
      <c r="AR72" s="10" t="s">
        <v>137</v>
      </c>
      <c r="AS72" s="5" t="s">
        <v>372</v>
      </c>
      <c r="AT72" s="10" t="s">
        <v>137</v>
      </c>
      <c r="AU72" s="10" t="s">
        <v>137</v>
      </c>
      <c r="AV72" s="10" t="s">
        <v>137</v>
      </c>
      <c r="AW72" s="14" t="s">
        <v>137</v>
      </c>
    </row>
    <row r="73" spans="1:49" ht="79.5">
      <c r="A73" s="2" t="s">
        <v>73</v>
      </c>
      <c r="B73" s="2" t="s">
        <v>56</v>
      </c>
      <c r="C73" s="2">
        <v>2015</v>
      </c>
      <c r="D73" s="5" t="s">
        <v>259</v>
      </c>
      <c r="E73" s="5" t="s">
        <v>272</v>
      </c>
      <c r="F73" s="5" t="s">
        <v>134</v>
      </c>
      <c r="G73" s="39" t="s">
        <v>657</v>
      </c>
      <c r="H73" s="6" t="s">
        <v>312</v>
      </c>
      <c r="I73" s="112" t="s">
        <v>313</v>
      </c>
      <c r="J73" s="112"/>
      <c r="K73" s="112"/>
      <c r="L73" s="15" t="s">
        <v>313</v>
      </c>
      <c r="M73" s="7">
        <v>96512</v>
      </c>
      <c r="N73" s="112" t="s">
        <v>313</v>
      </c>
      <c r="O73" s="112"/>
      <c r="P73" s="112"/>
      <c r="Q73" s="15" t="s">
        <v>313</v>
      </c>
      <c r="R73" s="5" t="s">
        <v>176</v>
      </c>
      <c r="S73" s="55" t="s">
        <v>174</v>
      </c>
      <c r="T73" s="63" t="s">
        <v>272</v>
      </c>
      <c r="U73" s="61">
        <v>42172</v>
      </c>
      <c r="V73" s="13">
        <f t="shared" si="3"/>
        <v>83200</v>
      </c>
      <c r="W73" s="7">
        <v>96512</v>
      </c>
      <c r="X73" s="2" t="s">
        <v>137</v>
      </c>
      <c r="Y73" s="2" t="s">
        <v>193</v>
      </c>
      <c r="Z73" s="2" t="s">
        <v>137</v>
      </c>
      <c r="AA73" s="2" t="s">
        <v>59</v>
      </c>
      <c r="AB73" s="6" t="s">
        <v>312</v>
      </c>
      <c r="AC73" s="48" t="s">
        <v>137</v>
      </c>
      <c r="AD73" s="16">
        <v>42172</v>
      </c>
      <c r="AE73" s="16">
        <v>42185</v>
      </c>
      <c r="AF73" s="41" t="s">
        <v>564</v>
      </c>
      <c r="AG73" s="2" t="s">
        <v>137</v>
      </c>
      <c r="AH73" s="76" t="s">
        <v>651</v>
      </c>
      <c r="AI73" s="2" t="s">
        <v>242</v>
      </c>
      <c r="AJ73" s="2" t="s">
        <v>137</v>
      </c>
      <c r="AK73" s="2" t="s">
        <v>137</v>
      </c>
      <c r="AL73" s="2" t="s">
        <v>137</v>
      </c>
      <c r="AM73" s="2" t="s">
        <v>137</v>
      </c>
      <c r="AN73" s="10" t="s">
        <v>495</v>
      </c>
      <c r="AO73" s="10" t="s">
        <v>137</v>
      </c>
      <c r="AP73" s="10" t="s">
        <v>137</v>
      </c>
      <c r="AQ73" s="10" t="s">
        <v>137</v>
      </c>
      <c r="AR73" s="10" t="s">
        <v>137</v>
      </c>
      <c r="AS73" s="5" t="s">
        <v>243</v>
      </c>
      <c r="AT73" s="10" t="s">
        <v>137</v>
      </c>
      <c r="AU73" s="10" t="s">
        <v>137</v>
      </c>
      <c r="AV73" s="10" t="s">
        <v>137</v>
      </c>
      <c r="AW73" s="14" t="s">
        <v>137</v>
      </c>
    </row>
    <row r="74" spans="1:49" ht="127.5">
      <c r="A74" s="2" t="s">
        <v>73</v>
      </c>
      <c r="B74" s="2" t="s">
        <v>56</v>
      </c>
      <c r="C74" s="2">
        <v>2015</v>
      </c>
      <c r="D74" s="5" t="s">
        <v>259</v>
      </c>
      <c r="E74" s="5" t="s">
        <v>273</v>
      </c>
      <c r="F74" s="5" t="s">
        <v>134</v>
      </c>
      <c r="G74" s="39" t="s">
        <v>657</v>
      </c>
      <c r="H74" s="6" t="s">
        <v>314</v>
      </c>
      <c r="I74" s="112" t="s">
        <v>311</v>
      </c>
      <c r="J74" s="112"/>
      <c r="K74" s="112"/>
      <c r="L74" s="15" t="s">
        <v>311</v>
      </c>
      <c r="M74" s="7">
        <v>115593.12</v>
      </c>
      <c r="N74" s="112" t="s">
        <v>311</v>
      </c>
      <c r="O74" s="112"/>
      <c r="P74" s="112"/>
      <c r="Q74" s="15" t="s">
        <v>311</v>
      </c>
      <c r="R74" s="5" t="s">
        <v>361</v>
      </c>
      <c r="S74" s="55" t="s">
        <v>361</v>
      </c>
      <c r="T74" s="63" t="s">
        <v>273</v>
      </c>
      <c r="U74" s="61">
        <v>42167</v>
      </c>
      <c r="V74" s="13">
        <f t="shared" si="3"/>
        <v>99649.24137931035</v>
      </c>
      <c r="W74" s="7">
        <v>115593.12</v>
      </c>
      <c r="X74" s="2" t="s">
        <v>137</v>
      </c>
      <c r="Y74" s="2" t="s">
        <v>193</v>
      </c>
      <c r="Z74" s="2" t="s">
        <v>137</v>
      </c>
      <c r="AA74" s="2" t="s">
        <v>59</v>
      </c>
      <c r="AB74" s="6" t="s">
        <v>314</v>
      </c>
      <c r="AC74" s="48" t="s">
        <v>137</v>
      </c>
      <c r="AD74" s="16">
        <v>42167</v>
      </c>
      <c r="AE74" s="16">
        <v>42277</v>
      </c>
      <c r="AF74" s="41" t="s">
        <v>565</v>
      </c>
      <c r="AG74" s="2" t="s">
        <v>137</v>
      </c>
      <c r="AH74" s="76" t="s">
        <v>651</v>
      </c>
      <c r="AI74" s="2" t="s">
        <v>242</v>
      </c>
      <c r="AJ74" s="2" t="s">
        <v>137</v>
      </c>
      <c r="AK74" s="2" t="s">
        <v>137</v>
      </c>
      <c r="AL74" s="2" t="s">
        <v>137</v>
      </c>
      <c r="AM74" s="2" t="s">
        <v>137</v>
      </c>
      <c r="AN74" s="10" t="s">
        <v>495</v>
      </c>
      <c r="AO74" s="10" t="s">
        <v>137</v>
      </c>
      <c r="AP74" s="10" t="s">
        <v>137</v>
      </c>
      <c r="AQ74" s="10" t="s">
        <v>137</v>
      </c>
      <c r="AR74" s="10" t="s">
        <v>137</v>
      </c>
      <c r="AS74" s="5" t="s">
        <v>372</v>
      </c>
      <c r="AT74" s="10" t="s">
        <v>137</v>
      </c>
      <c r="AU74" s="10" t="s">
        <v>137</v>
      </c>
      <c r="AV74" s="10" t="s">
        <v>137</v>
      </c>
      <c r="AW74" s="14" t="s">
        <v>137</v>
      </c>
    </row>
    <row r="75" spans="1:49" ht="63.75">
      <c r="A75" s="2" t="s">
        <v>73</v>
      </c>
      <c r="B75" s="2" t="s">
        <v>56</v>
      </c>
      <c r="C75" s="2">
        <v>2015</v>
      </c>
      <c r="D75" s="5" t="s">
        <v>259</v>
      </c>
      <c r="E75" s="5" t="s">
        <v>274</v>
      </c>
      <c r="F75" s="5" t="s">
        <v>134</v>
      </c>
      <c r="G75" s="39" t="s">
        <v>657</v>
      </c>
      <c r="H75" s="6" t="s">
        <v>315</v>
      </c>
      <c r="I75" s="112" t="s">
        <v>316</v>
      </c>
      <c r="J75" s="112"/>
      <c r="K75" s="112"/>
      <c r="L75" s="15" t="s">
        <v>316</v>
      </c>
      <c r="M75" s="7">
        <v>255500</v>
      </c>
      <c r="N75" s="112" t="s">
        <v>316</v>
      </c>
      <c r="O75" s="112"/>
      <c r="P75" s="112"/>
      <c r="Q75" s="15" t="s">
        <v>316</v>
      </c>
      <c r="R75" s="5" t="s">
        <v>182</v>
      </c>
      <c r="S75" s="55" t="s">
        <v>182</v>
      </c>
      <c r="T75" s="63" t="s">
        <v>274</v>
      </c>
      <c r="U75" s="61">
        <v>42170</v>
      </c>
      <c r="V75" s="13">
        <f t="shared" si="3"/>
        <v>220258.6206896552</v>
      </c>
      <c r="W75" s="7">
        <v>255500</v>
      </c>
      <c r="X75" s="2" t="s">
        <v>137</v>
      </c>
      <c r="Y75" s="2" t="s">
        <v>193</v>
      </c>
      <c r="Z75" s="2" t="s">
        <v>137</v>
      </c>
      <c r="AA75" s="2" t="s">
        <v>194</v>
      </c>
      <c r="AB75" s="6" t="s">
        <v>315</v>
      </c>
      <c r="AC75" s="51">
        <v>32327.59</v>
      </c>
      <c r="AD75" s="16">
        <v>42170</v>
      </c>
      <c r="AE75" s="16">
        <v>42231</v>
      </c>
      <c r="AF75" s="41" t="s">
        <v>566</v>
      </c>
      <c r="AG75" s="2" t="s">
        <v>137</v>
      </c>
      <c r="AH75" s="76" t="s">
        <v>651</v>
      </c>
      <c r="AI75" s="2" t="s">
        <v>242</v>
      </c>
      <c r="AJ75" s="2" t="s">
        <v>137</v>
      </c>
      <c r="AK75" s="2" t="s">
        <v>137</v>
      </c>
      <c r="AL75" s="2" t="s">
        <v>137</v>
      </c>
      <c r="AM75" s="2" t="s">
        <v>137</v>
      </c>
      <c r="AN75" s="10" t="s">
        <v>495</v>
      </c>
      <c r="AO75" s="10" t="s">
        <v>137</v>
      </c>
      <c r="AP75" s="10" t="s">
        <v>137</v>
      </c>
      <c r="AQ75" s="10" t="s">
        <v>137</v>
      </c>
      <c r="AR75" s="10" t="s">
        <v>137</v>
      </c>
      <c r="AS75" s="5" t="s">
        <v>249</v>
      </c>
      <c r="AT75" s="10" t="s">
        <v>137</v>
      </c>
      <c r="AU75" s="10" t="s">
        <v>137</v>
      </c>
      <c r="AV75" s="10" t="s">
        <v>137</v>
      </c>
      <c r="AW75" s="14" t="s">
        <v>137</v>
      </c>
    </row>
    <row r="76" spans="1:49" ht="63.75">
      <c r="A76" s="2" t="s">
        <v>73</v>
      </c>
      <c r="B76" s="2" t="s">
        <v>56</v>
      </c>
      <c r="C76" s="2">
        <v>2015</v>
      </c>
      <c r="D76" s="5" t="s">
        <v>259</v>
      </c>
      <c r="E76" s="5" t="s">
        <v>275</v>
      </c>
      <c r="F76" s="5" t="s">
        <v>134</v>
      </c>
      <c r="G76" s="39" t="s">
        <v>657</v>
      </c>
      <c r="H76" s="6" t="s">
        <v>317</v>
      </c>
      <c r="I76" s="112" t="s">
        <v>318</v>
      </c>
      <c r="J76" s="112"/>
      <c r="K76" s="112"/>
      <c r="L76" s="15" t="s">
        <v>318</v>
      </c>
      <c r="M76" s="7">
        <v>205714</v>
      </c>
      <c r="N76" s="112" t="s">
        <v>318</v>
      </c>
      <c r="O76" s="112"/>
      <c r="P76" s="112"/>
      <c r="Q76" s="15" t="s">
        <v>318</v>
      </c>
      <c r="R76" s="5" t="s">
        <v>361</v>
      </c>
      <c r="S76" s="55" t="s">
        <v>361</v>
      </c>
      <c r="T76" s="63" t="s">
        <v>275</v>
      </c>
      <c r="U76" s="61">
        <v>42172</v>
      </c>
      <c r="V76" s="13">
        <f t="shared" si="3"/>
        <v>177339.6551724138</v>
      </c>
      <c r="W76" s="7">
        <v>205714</v>
      </c>
      <c r="X76" s="2" t="s">
        <v>137</v>
      </c>
      <c r="Y76" s="2" t="s">
        <v>193</v>
      </c>
      <c r="Z76" s="2" t="s">
        <v>137</v>
      </c>
      <c r="AA76" s="2" t="s">
        <v>59</v>
      </c>
      <c r="AB76" s="6" t="s">
        <v>317</v>
      </c>
      <c r="AC76" s="48" t="s">
        <v>137</v>
      </c>
      <c r="AD76" s="16">
        <v>42172</v>
      </c>
      <c r="AE76" s="16">
        <v>42202</v>
      </c>
      <c r="AF76" s="41" t="s">
        <v>567</v>
      </c>
      <c r="AG76" s="2" t="s">
        <v>137</v>
      </c>
      <c r="AH76" s="76" t="s">
        <v>651</v>
      </c>
      <c r="AI76" s="2" t="s">
        <v>242</v>
      </c>
      <c r="AJ76" s="2" t="s">
        <v>137</v>
      </c>
      <c r="AK76" s="2" t="s">
        <v>137</v>
      </c>
      <c r="AL76" s="2" t="s">
        <v>137</v>
      </c>
      <c r="AM76" s="2" t="s">
        <v>137</v>
      </c>
      <c r="AN76" s="10" t="s">
        <v>495</v>
      </c>
      <c r="AO76" s="10" t="s">
        <v>137</v>
      </c>
      <c r="AP76" s="10" t="s">
        <v>137</v>
      </c>
      <c r="AQ76" s="10" t="s">
        <v>137</v>
      </c>
      <c r="AR76" s="10" t="s">
        <v>137</v>
      </c>
      <c r="AS76" s="5" t="s">
        <v>372</v>
      </c>
      <c r="AT76" s="10" t="s">
        <v>137</v>
      </c>
      <c r="AU76" s="10" t="s">
        <v>137</v>
      </c>
      <c r="AV76" s="10" t="s">
        <v>137</v>
      </c>
      <c r="AW76" s="14" t="s">
        <v>137</v>
      </c>
    </row>
    <row r="77" spans="1:49" ht="63.75">
      <c r="A77" s="2" t="s">
        <v>73</v>
      </c>
      <c r="B77" s="5" t="s">
        <v>67</v>
      </c>
      <c r="C77" s="2">
        <v>2015</v>
      </c>
      <c r="D77" s="5" t="s">
        <v>259</v>
      </c>
      <c r="E77" s="5" t="s">
        <v>276</v>
      </c>
      <c r="F77" s="5" t="s">
        <v>134</v>
      </c>
      <c r="G77" s="39" t="s">
        <v>657</v>
      </c>
      <c r="H77" s="6" t="s">
        <v>319</v>
      </c>
      <c r="I77" s="112" t="s">
        <v>320</v>
      </c>
      <c r="J77" s="112"/>
      <c r="K77" s="112"/>
      <c r="L77" s="15" t="s">
        <v>320</v>
      </c>
      <c r="M77" s="7">
        <v>278339.48</v>
      </c>
      <c r="N77" s="112" t="s">
        <v>320</v>
      </c>
      <c r="O77" s="112"/>
      <c r="P77" s="112"/>
      <c r="Q77" s="15" t="s">
        <v>320</v>
      </c>
      <c r="R77" s="5" t="s">
        <v>173</v>
      </c>
      <c r="S77" s="55" t="s">
        <v>173</v>
      </c>
      <c r="T77" s="63" t="s">
        <v>276</v>
      </c>
      <c r="U77" s="61">
        <v>42172</v>
      </c>
      <c r="V77" s="13">
        <f t="shared" si="3"/>
        <v>239947.8275862069</v>
      </c>
      <c r="W77" s="7">
        <v>278339.48</v>
      </c>
      <c r="X77" s="2" t="s">
        <v>137</v>
      </c>
      <c r="Y77" s="2" t="s">
        <v>193</v>
      </c>
      <c r="Z77" s="2" t="s">
        <v>137</v>
      </c>
      <c r="AA77" s="2" t="s">
        <v>194</v>
      </c>
      <c r="AB77" s="6" t="s">
        <v>319</v>
      </c>
      <c r="AC77" s="48" t="s">
        <v>137</v>
      </c>
      <c r="AD77" s="16">
        <v>42172</v>
      </c>
      <c r="AE77" s="16">
        <v>42185</v>
      </c>
      <c r="AF77" s="41" t="s">
        <v>568</v>
      </c>
      <c r="AG77" s="2" t="s">
        <v>137</v>
      </c>
      <c r="AH77" s="76" t="s">
        <v>651</v>
      </c>
      <c r="AI77" s="2" t="s">
        <v>242</v>
      </c>
      <c r="AJ77" s="2" t="s">
        <v>137</v>
      </c>
      <c r="AK77" s="2" t="s">
        <v>137</v>
      </c>
      <c r="AL77" s="2" t="s">
        <v>137</v>
      </c>
      <c r="AM77" s="2" t="s">
        <v>137</v>
      </c>
      <c r="AN77" s="10" t="s">
        <v>495</v>
      </c>
      <c r="AO77" s="10" t="s">
        <v>137</v>
      </c>
      <c r="AP77" s="10" t="s">
        <v>137</v>
      </c>
      <c r="AQ77" s="10" t="s">
        <v>137</v>
      </c>
      <c r="AR77" s="10" t="s">
        <v>137</v>
      </c>
      <c r="AS77" s="5" t="s">
        <v>243</v>
      </c>
      <c r="AT77" s="10" t="s">
        <v>137</v>
      </c>
      <c r="AU77" s="10" t="s">
        <v>137</v>
      </c>
      <c r="AV77" s="10" t="s">
        <v>137</v>
      </c>
      <c r="AW77" s="14" t="s">
        <v>137</v>
      </c>
    </row>
    <row r="78" spans="1:49" ht="63.75">
      <c r="A78" s="2" t="s">
        <v>73</v>
      </c>
      <c r="B78" s="5" t="s">
        <v>56</v>
      </c>
      <c r="C78" s="2">
        <v>2015</v>
      </c>
      <c r="D78" s="5" t="s">
        <v>259</v>
      </c>
      <c r="E78" s="5" t="s">
        <v>277</v>
      </c>
      <c r="F78" s="5" t="s">
        <v>134</v>
      </c>
      <c r="G78" s="39" t="s">
        <v>657</v>
      </c>
      <c r="H78" s="6" t="s">
        <v>321</v>
      </c>
      <c r="I78" s="112" t="s">
        <v>322</v>
      </c>
      <c r="J78" s="112"/>
      <c r="K78" s="112"/>
      <c r="L78" s="15" t="s">
        <v>322</v>
      </c>
      <c r="M78" s="7">
        <v>255500</v>
      </c>
      <c r="N78" s="112" t="s">
        <v>322</v>
      </c>
      <c r="O78" s="112"/>
      <c r="P78" s="112"/>
      <c r="Q78" s="15" t="s">
        <v>322</v>
      </c>
      <c r="R78" s="5" t="s">
        <v>361</v>
      </c>
      <c r="S78" s="55" t="s">
        <v>361</v>
      </c>
      <c r="T78" s="63" t="s">
        <v>277</v>
      </c>
      <c r="U78" s="61">
        <v>42173</v>
      </c>
      <c r="V78" s="13">
        <f t="shared" si="3"/>
        <v>220258.6206896552</v>
      </c>
      <c r="W78" s="7">
        <v>255500</v>
      </c>
      <c r="X78" s="2" t="s">
        <v>137</v>
      </c>
      <c r="Y78" s="2" t="s">
        <v>193</v>
      </c>
      <c r="Z78" s="2" t="s">
        <v>137</v>
      </c>
      <c r="AA78" s="2" t="s">
        <v>59</v>
      </c>
      <c r="AB78" s="6" t="s">
        <v>368</v>
      </c>
      <c r="AC78" s="48" t="s">
        <v>137</v>
      </c>
      <c r="AD78" s="16">
        <v>42173</v>
      </c>
      <c r="AE78" s="16">
        <v>42185</v>
      </c>
      <c r="AF78" s="41" t="s">
        <v>569</v>
      </c>
      <c r="AG78" s="2" t="s">
        <v>137</v>
      </c>
      <c r="AH78" s="76" t="s">
        <v>651</v>
      </c>
      <c r="AI78" s="2" t="s">
        <v>242</v>
      </c>
      <c r="AJ78" s="2" t="s">
        <v>137</v>
      </c>
      <c r="AK78" s="2" t="s">
        <v>137</v>
      </c>
      <c r="AL78" s="2" t="s">
        <v>137</v>
      </c>
      <c r="AM78" s="2" t="s">
        <v>137</v>
      </c>
      <c r="AN78" s="10" t="s">
        <v>495</v>
      </c>
      <c r="AO78" s="10" t="s">
        <v>137</v>
      </c>
      <c r="AP78" s="10" t="s">
        <v>137</v>
      </c>
      <c r="AQ78" s="10" t="s">
        <v>137</v>
      </c>
      <c r="AR78" s="10" t="s">
        <v>137</v>
      </c>
      <c r="AS78" s="5" t="s">
        <v>372</v>
      </c>
      <c r="AT78" s="10" t="s">
        <v>137</v>
      </c>
      <c r="AU78" s="10" t="s">
        <v>137</v>
      </c>
      <c r="AV78" s="10" t="s">
        <v>137</v>
      </c>
      <c r="AW78" s="14" t="s">
        <v>137</v>
      </c>
    </row>
    <row r="79" spans="1:49" ht="79.5">
      <c r="A79" s="2" t="s">
        <v>73</v>
      </c>
      <c r="B79" s="5" t="s">
        <v>56</v>
      </c>
      <c r="C79" s="2">
        <v>2015</v>
      </c>
      <c r="D79" s="5" t="s">
        <v>260</v>
      </c>
      <c r="E79" s="5" t="s">
        <v>278</v>
      </c>
      <c r="F79" s="5" t="s">
        <v>134</v>
      </c>
      <c r="G79" s="39" t="s">
        <v>657</v>
      </c>
      <c r="H79" s="6" t="s">
        <v>323</v>
      </c>
      <c r="I79" s="112" t="s">
        <v>324</v>
      </c>
      <c r="J79" s="112"/>
      <c r="K79" s="112"/>
      <c r="L79" s="15" t="s">
        <v>324</v>
      </c>
      <c r="M79" s="7">
        <f>+(22000+19000+22000)*1.16</f>
        <v>73080</v>
      </c>
      <c r="N79" s="112" t="s">
        <v>324</v>
      </c>
      <c r="O79" s="112"/>
      <c r="P79" s="112"/>
      <c r="Q79" s="15" t="s">
        <v>324</v>
      </c>
      <c r="R79" s="5" t="s">
        <v>177</v>
      </c>
      <c r="S79" s="55" t="s">
        <v>363</v>
      </c>
      <c r="T79" s="63" t="s">
        <v>496</v>
      </c>
      <c r="U79" s="61">
        <v>42174</v>
      </c>
      <c r="V79" s="13">
        <f t="shared" si="3"/>
        <v>63000.00000000001</v>
      </c>
      <c r="W79" s="7">
        <f>+(22000+19000+22000)*1.16</f>
        <v>73080</v>
      </c>
      <c r="X79" s="2" t="s">
        <v>137</v>
      </c>
      <c r="Y79" s="2" t="s">
        <v>193</v>
      </c>
      <c r="Z79" s="2" t="s">
        <v>137</v>
      </c>
      <c r="AA79" s="2" t="s">
        <v>59</v>
      </c>
      <c r="AB79" s="6" t="s">
        <v>323</v>
      </c>
      <c r="AC79" s="48" t="s">
        <v>137</v>
      </c>
      <c r="AD79" s="16">
        <v>42174</v>
      </c>
      <c r="AE79" s="16">
        <v>42201</v>
      </c>
      <c r="AF79" s="42" t="s">
        <v>570</v>
      </c>
      <c r="AG79" s="2" t="s">
        <v>137</v>
      </c>
      <c r="AH79" s="76" t="s">
        <v>651</v>
      </c>
      <c r="AI79" s="2" t="s">
        <v>242</v>
      </c>
      <c r="AJ79" s="2" t="s">
        <v>137</v>
      </c>
      <c r="AK79" s="2" t="s">
        <v>137</v>
      </c>
      <c r="AL79" s="2" t="s">
        <v>137</v>
      </c>
      <c r="AM79" s="2" t="s">
        <v>137</v>
      </c>
      <c r="AN79" s="10" t="s">
        <v>495</v>
      </c>
      <c r="AO79" s="10" t="s">
        <v>137</v>
      </c>
      <c r="AP79" s="10" t="s">
        <v>137</v>
      </c>
      <c r="AQ79" s="10" t="s">
        <v>137</v>
      </c>
      <c r="AR79" s="10" t="s">
        <v>137</v>
      </c>
      <c r="AS79" s="5" t="s">
        <v>246</v>
      </c>
      <c r="AT79" s="10" t="s">
        <v>137</v>
      </c>
      <c r="AU79" s="10" t="s">
        <v>137</v>
      </c>
      <c r="AV79" s="10" t="s">
        <v>137</v>
      </c>
      <c r="AW79" s="14" t="s">
        <v>137</v>
      </c>
    </row>
    <row r="80" spans="1:49" ht="63.75">
      <c r="A80" s="2" t="s">
        <v>73</v>
      </c>
      <c r="B80" s="5" t="s">
        <v>56</v>
      </c>
      <c r="C80" s="2">
        <v>2015</v>
      </c>
      <c r="D80" s="5" t="s">
        <v>260</v>
      </c>
      <c r="E80" s="5" t="s">
        <v>300</v>
      </c>
      <c r="F80" s="5" t="s">
        <v>301</v>
      </c>
      <c r="G80" s="39" t="s">
        <v>657</v>
      </c>
      <c r="H80" s="5" t="s">
        <v>357</v>
      </c>
      <c r="I80" s="112" t="s">
        <v>358</v>
      </c>
      <c r="J80" s="112"/>
      <c r="K80" s="112"/>
      <c r="L80" s="15" t="s">
        <v>358</v>
      </c>
      <c r="M80" s="7">
        <v>500000</v>
      </c>
      <c r="N80" s="112" t="s">
        <v>358</v>
      </c>
      <c r="O80" s="112"/>
      <c r="P80" s="112"/>
      <c r="Q80" s="15" t="s">
        <v>358</v>
      </c>
      <c r="R80" s="5" t="s">
        <v>361</v>
      </c>
      <c r="S80" s="55" t="s">
        <v>361</v>
      </c>
      <c r="T80" s="63" t="s">
        <v>300</v>
      </c>
      <c r="U80" s="61">
        <v>42186</v>
      </c>
      <c r="V80" s="13">
        <f>+W80/1.16</f>
        <v>431034.4827586207</v>
      </c>
      <c r="W80" s="7">
        <v>500000</v>
      </c>
      <c r="X80" s="2" t="s">
        <v>137</v>
      </c>
      <c r="Y80" s="2" t="s">
        <v>193</v>
      </c>
      <c r="Z80" s="2" t="s">
        <v>137</v>
      </c>
      <c r="AA80" s="2" t="s">
        <v>374</v>
      </c>
      <c r="AB80" s="5" t="s">
        <v>357</v>
      </c>
      <c r="AC80" s="48" t="s">
        <v>137</v>
      </c>
      <c r="AD80" s="16">
        <v>42186</v>
      </c>
      <c r="AE80" s="16">
        <v>42369</v>
      </c>
      <c r="AF80" s="41" t="s">
        <v>571</v>
      </c>
      <c r="AG80" s="2" t="s">
        <v>137</v>
      </c>
      <c r="AH80" s="76" t="s">
        <v>651</v>
      </c>
      <c r="AI80" s="2" t="s">
        <v>242</v>
      </c>
      <c r="AJ80" s="2" t="s">
        <v>137</v>
      </c>
      <c r="AK80" s="2" t="s">
        <v>137</v>
      </c>
      <c r="AL80" s="2" t="s">
        <v>137</v>
      </c>
      <c r="AM80" s="2" t="s">
        <v>137</v>
      </c>
      <c r="AN80" s="10" t="s">
        <v>495</v>
      </c>
      <c r="AO80" s="10" t="s">
        <v>137</v>
      </c>
      <c r="AP80" s="10" t="s">
        <v>137</v>
      </c>
      <c r="AQ80" s="10" t="s">
        <v>137</v>
      </c>
      <c r="AR80" s="10" t="s">
        <v>137</v>
      </c>
      <c r="AS80" s="5" t="s">
        <v>372</v>
      </c>
      <c r="AT80" s="10" t="s">
        <v>137</v>
      </c>
      <c r="AU80" s="10" t="s">
        <v>137</v>
      </c>
      <c r="AV80" s="10" t="s">
        <v>137</v>
      </c>
      <c r="AW80" s="14" t="s">
        <v>137</v>
      </c>
    </row>
    <row r="81" spans="1:49" ht="63.75">
      <c r="A81" s="2" t="s">
        <v>73</v>
      </c>
      <c r="B81" s="5" t="s">
        <v>56</v>
      </c>
      <c r="C81" s="2">
        <v>2015</v>
      </c>
      <c r="D81" s="5" t="s">
        <v>260</v>
      </c>
      <c r="E81" s="5" t="s">
        <v>279</v>
      </c>
      <c r="F81" s="5" t="s">
        <v>134</v>
      </c>
      <c r="G81" s="39" t="s">
        <v>657</v>
      </c>
      <c r="H81" s="6" t="s">
        <v>325</v>
      </c>
      <c r="I81" s="112" t="s">
        <v>326</v>
      </c>
      <c r="J81" s="112"/>
      <c r="K81" s="112"/>
      <c r="L81" s="15" t="s">
        <v>326</v>
      </c>
      <c r="M81" s="7">
        <v>250000</v>
      </c>
      <c r="N81" s="112" t="s">
        <v>326</v>
      </c>
      <c r="O81" s="112"/>
      <c r="P81" s="112"/>
      <c r="Q81" s="15" t="s">
        <v>326</v>
      </c>
      <c r="R81" s="5" t="s">
        <v>177</v>
      </c>
      <c r="S81" s="55" t="s">
        <v>363</v>
      </c>
      <c r="T81" s="63" t="s">
        <v>279</v>
      </c>
      <c r="U81" s="61">
        <v>42186</v>
      </c>
      <c r="V81" s="13">
        <f t="shared" si="3"/>
        <v>215517.24137931035</v>
      </c>
      <c r="W81" s="7">
        <v>250000</v>
      </c>
      <c r="X81" s="2" t="s">
        <v>137</v>
      </c>
      <c r="Y81" s="2" t="s">
        <v>193</v>
      </c>
      <c r="Z81" s="2" t="s">
        <v>137</v>
      </c>
      <c r="AA81" s="2" t="s">
        <v>59</v>
      </c>
      <c r="AB81" s="6" t="s">
        <v>325</v>
      </c>
      <c r="AC81" s="48" t="s">
        <v>137</v>
      </c>
      <c r="AD81" s="16">
        <v>42186</v>
      </c>
      <c r="AE81" s="16">
        <v>42369</v>
      </c>
      <c r="AF81" s="41" t="s">
        <v>572</v>
      </c>
      <c r="AG81" s="2" t="s">
        <v>137</v>
      </c>
      <c r="AH81" s="76" t="s">
        <v>651</v>
      </c>
      <c r="AI81" s="2" t="s">
        <v>242</v>
      </c>
      <c r="AJ81" s="2" t="s">
        <v>137</v>
      </c>
      <c r="AK81" s="2" t="s">
        <v>137</v>
      </c>
      <c r="AL81" s="2" t="s">
        <v>137</v>
      </c>
      <c r="AM81" s="2" t="s">
        <v>137</v>
      </c>
      <c r="AN81" s="10" t="s">
        <v>495</v>
      </c>
      <c r="AO81" s="10" t="s">
        <v>137</v>
      </c>
      <c r="AP81" s="10" t="s">
        <v>137</v>
      </c>
      <c r="AQ81" s="10" t="s">
        <v>137</v>
      </c>
      <c r="AR81" s="10" t="s">
        <v>137</v>
      </c>
      <c r="AS81" s="5" t="s">
        <v>246</v>
      </c>
      <c r="AT81" s="10" t="s">
        <v>137</v>
      </c>
      <c r="AU81" s="10" t="s">
        <v>137</v>
      </c>
      <c r="AV81" s="10" t="s">
        <v>137</v>
      </c>
      <c r="AW81" s="14" t="s">
        <v>137</v>
      </c>
    </row>
    <row r="82" spans="1:49" ht="63.75">
      <c r="A82" s="2" t="s">
        <v>73</v>
      </c>
      <c r="B82" s="5" t="s">
        <v>56</v>
      </c>
      <c r="C82" s="2">
        <v>2015</v>
      </c>
      <c r="D82" s="5" t="s">
        <v>260</v>
      </c>
      <c r="E82" s="5" t="s">
        <v>280</v>
      </c>
      <c r="F82" s="5" t="s">
        <v>134</v>
      </c>
      <c r="G82" s="39" t="s">
        <v>657</v>
      </c>
      <c r="H82" s="6" t="s">
        <v>327</v>
      </c>
      <c r="I82" s="112" t="s">
        <v>328</v>
      </c>
      <c r="J82" s="112"/>
      <c r="K82" s="112"/>
      <c r="L82" s="15" t="s">
        <v>328</v>
      </c>
      <c r="M82" s="7">
        <v>274606.87</v>
      </c>
      <c r="N82" s="112" t="s">
        <v>328</v>
      </c>
      <c r="O82" s="112"/>
      <c r="P82" s="112"/>
      <c r="Q82" s="15" t="s">
        <v>328</v>
      </c>
      <c r="R82" s="5" t="s">
        <v>177</v>
      </c>
      <c r="S82" s="55" t="s">
        <v>363</v>
      </c>
      <c r="T82" s="63" t="s">
        <v>280</v>
      </c>
      <c r="U82" s="61">
        <v>42202</v>
      </c>
      <c r="V82" s="13">
        <f t="shared" si="3"/>
        <v>236730.0603448276</v>
      </c>
      <c r="W82" s="7">
        <v>274606.87</v>
      </c>
      <c r="X82" s="2" t="s">
        <v>137</v>
      </c>
      <c r="Y82" s="2" t="s">
        <v>193</v>
      </c>
      <c r="Z82" s="2" t="s">
        <v>137</v>
      </c>
      <c r="AA82" s="2" t="s">
        <v>59</v>
      </c>
      <c r="AB82" s="6" t="s">
        <v>327</v>
      </c>
      <c r="AC82" s="48" t="s">
        <v>137</v>
      </c>
      <c r="AD82" s="16">
        <v>42202</v>
      </c>
      <c r="AE82" s="16">
        <v>42240</v>
      </c>
      <c r="AF82" s="41" t="s">
        <v>573</v>
      </c>
      <c r="AG82" s="2" t="s">
        <v>137</v>
      </c>
      <c r="AH82" s="76" t="s">
        <v>651</v>
      </c>
      <c r="AI82" s="2" t="s">
        <v>242</v>
      </c>
      <c r="AJ82" s="2" t="s">
        <v>137</v>
      </c>
      <c r="AK82" s="2" t="s">
        <v>137</v>
      </c>
      <c r="AL82" s="2" t="s">
        <v>137</v>
      </c>
      <c r="AM82" s="2" t="s">
        <v>137</v>
      </c>
      <c r="AN82" s="10" t="s">
        <v>495</v>
      </c>
      <c r="AO82" s="10" t="s">
        <v>137</v>
      </c>
      <c r="AP82" s="10" t="s">
        <v>137</v>
      </c>
      <c r="AQ82" s="10" t="s">
        <v>137</v>
      </c>
      <c r="AR82" s="10" t="s">
        <v>137</v>
      </c>
      <c r="AS82" s="5" t="s">
        <v>246</v>
      </c>
      <c r="AT82" s="10" t="s">
        <v>137</v>
      </c>
      <c r="AU82" s="10" t="s">
        <v>137</v>
      </c>
      <c r="AV82" s="10" t="s">
        <v>137</v>
      </c>
      <c r="AW82" s="14" t="s">
        <v>137</v>
      </c>
    </row>
    <row r="83" spans="1:49" ht="63.75">
      <c r="A83" s="2" t="s">
        <v>73</v>
      </c>
      <c r="B83" s="5" t="s">
        <v>56</v>
      </c>
      <c r="C83" s="2">
        <v>2015</v>
      </c>
      <c r="D83" s="5" t="s">
        <v>260</v>
      </c>
      <c r="E83" s="5" t="s">
        <v>281</v>
      </c>
      <c r="F83" s="5" t="s">
        <v>134</v>
      </c>
      <c r="G83" s="39" t="s">
        <v>657</v>
      </c>
      <c r="H83" s="6" t="s">
        <v>327</v>
      </c>
      <c r="I83" s="112" t="s">
        <v>144</v>
      </c>
      <c r="J83" s="112"/>
      <c r="K83" s="112"/>
      <c r="L83" s="15" t="s">
        <v>144</v>
      </c>
      <c r="M83" s="7">
        <v>172682.5</v>
      </c>
      <c r="N83" s="112" t="s">
        <v>144</v>
      </c>
      <c r="O83" s="112"/>
      <c r="P83" s="112"/>
      <c r="Q83" s="15" t="s">
        <v>144</v>
      </c>
      <c r="R83" s="5" t="s">
        <v>177</v>
      </c>
      <c r="S83" s="55" t="s">
        <v>363</v>
      </c>
      <c r="T83" s="63" t="s">
        <v>281</v>
      </c>
      <c r="U83" s="61">
        <v>42212</v>
      </c>
      <c r="V83" s="13">
        <f t="shared" si="3"/>
        <v>148864.22413793104</v>
      </c>
      <c r="W83" s="7">
        <v>172682.5</v>
      </c>
      <c r="X83" s="2" t="s">
        <v>137</v>
      </c>
      <c r="Y83" s="2" t="s">
        <v>193</v>
      </c>
      <c r="Z83" s="2" t="s">
        <v>137</v>
      </c>
      <c r="AA83" s="2" t="s">
        <v>59</v>
      </c>
      <c r="AB83" s="6" t="s">
        <v>369</v>
      </c>
      <c r="AC83" s="51">
        <v>22329.63</v>
      </c>
      <c r="AD83" s="16">
        <v>42212</v>
      </c>
      <c r="AE83" s="16">
        <v>42241</v>
      </c>
      <c r="AF83" s="41" t="s">
        <v>574</v>
      </c>
      <c r="AG83" s="2" t="s">
        <v>137</v>
      </c>
      <c r="AH83" s="76" t="s">
        <v>651</v>
      </c>
      <c r="AI83" s="2" t="s">
        <v>242</v>
      </c>
      <c r="AJ83" s="2" t="s">
        <v>137</v>
      </c>
      <c r="AK83" s="2" t="s">
        <v>137</v>
      </c>
      <c r="AL83" s="2" t="s">
        <v>137</v>
      </c>
      <c r="AM83" s="2" t="s">
        <v>137</v>
      </c>
      <c r="AN83" s="10" t="s">
        <v>495</v>
      </c>
      <c r="AO83" s="10" t="s">
        <v>137</v>
      </c>
      <c r="AP83" s="10" t="s">
        <v>137</v>
      </c>
      <c r="AQ83" s="10" t="s">
        <v>137</v>
      </c>
      <c r="AR83" s="10" t="s">
        <v>137</v>
      </c>
      <c r="AS83" s="5" t="s">
        <v>246</v>
      </c>
      <c r="AT83" s="10" t="s">
        <v>137</v>
      </c>
      <c r="AU83" s="10" t="s">
        <v>137</v>
      </c>
      <c r="AV83" s="10" t="s">
        <v>137</v>
      </c>
      <c r="AW83" s="14" t="s">
        <v>137</v>
      </c>
    </row>
    <row r="84" spans="1:49" ht="63.75">
      <c r="A84" s="2" t="s">
        <v>73</v>
      </c>
      <c r="B84" s="5" t="s">
        <v>56</v>
      </c>
      <c r="C84" s="2">
        <v>2015</v>
      </c>
      <c r="D84" s="5" t="s">
        <v>76</v>
      </c>
      <c r="E84" s="5" t="s">
        <v>282</v>
      </c>
      <c r="F84" s="5" t="s">
        <v>134</v>
      </c>
      <c r="G84" s="39" t="s">
        <v>657</v>
      </c>
      <c r="H84" s="5" t="s">
        <v>329</v>
      </c>
      <c r="I84" s="112" t="s">
        <v>330</v>
      </c>
      <c r="J84" s="112"/>
      <c r="K84" s="112"/>
      <c r="L84" s="15" t="s">
        <v>330</v>
      </c>
      <c r="M84" s="7">
        <v>268261.6</v>
      </c>
      <c r="N84" s="112" t="s">
        <v>330</v>
      </c>
      <c r="O84" s="112"/>
      <c r="P84" s="112"/>
      <c r="Q84" s="15" t="s">
        <v>330</v>
      </c>
      <c r="R84" s="5" t="s">
        <v>177</v>
      </c>
      <c r="S84" s="55" t="s">
        <v>177</v>
      </c>
      <c r="T84" s="63" t="s">
        <v>282</v>
      </c>
      <c r="U84" s="61">
        <v>42317</v>
      </c>
      <c r="V84" s="13">
        <f t="shared" si="3"/>
        <v>231260</v>
      </c>
      <c r="W84" s="7">
        <v>268261.6</v>
      </c>
      <c r="X84" s="2" t="s">
        <v>137</v>
      </c>
      <c r="Y84" s="2" t="s">
        <v>193</v>
      </c>
      <c r="Z84" s="2" t="s">
        <v>137</v>
      </c>
      <c r="AA84" s="2" t="s">
        <v>59</v>
      </c>
      <c r="AB84" s="5" t="s">
        <v>329</v>
      </c>
      <c r="AC84" s="51">
        <v>34689</v>
      </c>
      <c r="AD84" s="16">
        <v>42317</v>
      </c>
      <c r="AE84" s="16">
        <v>42369</v>
      </c>
      <c r="AF84" s="41" t="s">
        <v>575</v>
      </c>
      <c r="AG84" s="2" t="s">
        <v>137</v>
      </c>
      <c r="AH84" s="76" t="s">
        <v>651</v>
      </c>
      <c r="AI84" s="2" t="s">
        <v>242</v>
      </c>
      <c r="AJ84" s="2" t="s">
        <v>137</v>
      </c>
      <c r="AK84" s="2" t="s">
        <v>137</v>
      </c>
      <c r="AL84" s="2" t="s">
        <v>137</v>
      </c>
      <c r="AM84" s="2" t="s">
        <v>137</v>
      </c>
      <c r="AN84" s="10" t="s">
        <v>495</v>
      </c>
      <c r="AO84" s="10" t="s">
        <v>137</v>
      </c>
      <c r="AP84" s="10" t="s">
        <v>137</v>
      </c>
      <c r="AQ84" s="10" t="s">
        <v>137</v>
      </c>
      <c r="AR84" s="10" t="s">
        <v>137</v>
      </c>
      <c r="AS84" s="5" t="s">
        <v>246</v>
      </c>
      <c r="AT84" s="10" t="s">
        <v>137</v>
      </c>
      <c r="AU84" s="10" t="s">
        <v>137</v>
      </c>
      <c r="AV84" s="10" t="s">
        <v>137</v>
      </c>
      <c r="AW84" s="14" t="s">
        <v>137</v>
      </c>
    </row>
    <row r="85" spans="1:49" ht="63.75">
      <c r="A85" s="2" t="s">
        <v>73</v>
      </c>
      <c r="B85" s="5" t="s">
        <v>56</v>
      </c>
      <c r="C85" s="2">
        <v>2015</v>
      </c>
      <c r="D85" s="5" t="s">
        <v>76</v>
      </c>
      <c r="E85" s="5" t="s">
        <v>283</v>
      </c>
      <c r="F85" s="5" t="s">
        <v>134</v>
      </c>
      <c r="G85" s="39" t="s">
        <v>657</v>
      </c>
      <c r="H85" s="5" t="s">
        <v>331</v>
      </c>
      <c r="I85" s="112" t="s">
        <v>153</v>
      </c>
      <c r="J85" s="112"/>
      <c r="K85" s="112"/>
      <c r="L85" s="15" t="s">
        <v>153</v>
      </c>
      <c r="M85" s="7">
        <v>250000</v>
      </c>
      <c r="N85" s="112" t="s">
        <v>153</v>
      </c>
      <c r="O85" s="112"/>
      <c r="P85" s="112"/>
      <c r="Q85" s="15" t="s">
        <v>153</v>
      </c>
      <c r="R85" s="5" t="s">
        <v>182</v>
      </c>
      <c r="S85" s="55" t="s">
        <v>182</v>
      </c>
      <c r="T85" s="63" t="s">
        <v>364</v>
      </c>
      <c r="U85" s="61">
        <v>42318</v>
      </c>
      <c r="V85" s="13">
        <f t="shared" si="3"/>
        <v>215517.24137931035</v>
      </c>
      <c r="W85" s="7">
        <v>250000</v>
      </c>
      <c r="X85" s="2" t="s">
        <v>137</v>
      </c>
      <c r="Y85" s="2" t="s">
        <v>193</v>
      </c>
      <c r="Z85" s="2" t="s">
        <v>137</v>
      </c>
      <c r="AA85" s="2" t="s">
        <v>194</v>
      </c>
      <c r="AB85" s="5" t="s">
        <v>331</v>
      </c>
      <c r="AC85" s="51">
        <v>32327.59</v>
      </c>
      <c r="AD85" s="16">
        <v>42318</v>
      </c>
      <c r="AE85" s="16">
        <v>42369</v>
      </c>
      <c r="AF85" s="41" t="s">
        <v>576</v>
      </c>
      <c r="AG85" s="2" t="s">
        <v>137</v>
      </c>
      <c r="AH85" s="76" t="s">
        <v>651</v>
      </c>
      <c r="AI85" s="2" t="s">
        <v>242</v>
      </c>
      <c r="AJ85" s="2" t="s">
        <v>137</v>
      </c>
      <c r="AK85" s="2" t="s">
        <v>137</v>
      </c>
      <c r="AL85" s="2" t="s">
        <v>137</v>
      </c>
      <c r="AM85" s="2" t="s">
        <v>137</v>
      </c>
      <c r="AN85" s="10" t="s">
        <v>495</v>
      </c>
      <c r="AO85" s="10" t="s">
        <v>137</v>
      </c>
      <c r="AP85" s="10" t="s">
        <v>137</v>
      </c>
      <c r="AQ85" s="10" t="s">
        <v>137</v>
      </c>
      <c r="AR85" s="10" t="s">
        <v>137</v>
      </c>
      <c r="AS85" s="5" t="s">
        <v>249</v>
      </c>
      <c r="AT85" s="10" t="s">
        <v>137</v>
      </c>
      <c r="AU85" s="10" t="s">
        <v>137</v>
      </c>
      <c r="AV85" s="10" t="s">
        <v>137</v>
      </c>
      <c r="AW85" s="14" t="s">
        <v>137</v>
      </c>
    </row>
    <row r="86" spans="1:49" ht="63.75">
      <c r="A86" s="2" t="s">
        <v>73</v>
      </c>
      <c r="B86" s="5" t="s">
        <v>56</v>
      </c>
      <c r="C86" s="2">
        <v>2015</v>
      </c>
      <c r="D86" s="5" t="s">
        <v>76</v>
      </c>
      <c r="E86" s="5" t="s">
        <v>284</v>
      </c>
      <c r="F86" s="5" t="s">
        <v>134</v>
      </c>
      <c r="G86" s="39" t="s">
        <v>657</v>
      </c>
      <c r="H86" s="5" t="s">
        <v>332</v>
      </c>
      <c r="I86" s="112" t="s">
        <v>333</v>
      </c>
      <c r="J86" s="112"/>
      <c r="K86" s="112"/>
      <c r="L86" s="15" t="s">
        <v>333</v>
      </c>
      <c r="M86" s="7">
        <v>61526.4</v>
      </c>
      <c r="N86" s="112" t="s">
        <v>333</v>
      </c>
      <c r="O86" s="112"/>
      <c r="P86" s="112"/>
      <c r="Q86" s="15" t="s">
        <v>333</v>
      </c>
      <c r="R86" s="5" t="s">
        <v>365</v>
      </c>
      <c r="S86" s="55" t="s">
        <v>365</v>
      </c>
      <c r="T86" s="63" t="s">
        <v>284</v>
      </c>
      <c r="U86" s="61">
        <v>42320</v>
      </c>
      <c r="V86" s="13">
        <f t="shared" si="3"/>
        <v>53040.00000000001</v>
      </c>
      <c r="W86" s="7">
        <v>61526.4</v>
      </c>
      <c r="X86" s="2" t="s">
        <v>137</v>
      </c>
      <c r="Y86" s="2" t="s">
        <v>193</v>
      </c>
      <c r="Z86" s="2" t="s">
        <v>137</v>
      </c>
      <c r="AA86" s="2" t="s">
        <v>59</v>
      </c>
      <c r="AB86" s="5" t="s">
        <v>332</v>
      </c>
      <c r="AC86" s="48" t="s">
        <v>137</v>
      </c>
      <c r="AD86" s="16">
        <v>42320</v>
      </c>
      <c r="AE86" s="16">
        <v>42369</v>
      </c>
      <c r="AF86" s="41" t="s">
        <v>577</v>
      </c>
      <c r="AG86" s="2" t="s">
        <v>137</v>
      </c>
      <c r="AH86" s="76" t="s">
        <v>651</v>
      </c>
      <c r="AI86" s="2" t="s">
        <v>242</v>
      </c>
      <c r="AJ86" s="2" t="s">
        <v>137</v>
      </c>
      <c r="AK86" s="2" t="s">
        <v>137</v>
      </c>
      <c r="AL86" s="2" t="s">
        <v>137</v>
      </c>
      <c r="AM86" s="2" t="s">
        <v>137</v>
      </c>
      <c r="AN86" s="10" t="s">
        <v>495</v>
      </c>
      <c r="AO86" s="10" t="s">
        <v>137</v>
      </c>
      <c r="AP86" s="10" t="s">
        <v>137</v>
      </c>
      <c r="AQ86" s="10" t="s">
        <v>137</v>
      </c>
      <c r="AR86" s="10" t="s">
        <v>137</v>
      </c>
      <c r="AS86" s="5" t="s">
        <v>251</v>
      </c>
      <c r="AT86" s="10" t="s">
        <v>137</v>
      </c>
      <c r="AU86" s="10" t="s">
        <v>137</v>
      </c>
      <c r="AV86" s="10" t="s">
        <v>137</v>
      </c>
      <c r="AW86" s="14" t="s">
        <v>137</v>
      </c>
    </row>
    <row r="87" spans="1:49" ht="79.5">
      <c r="A87" s="2" t="s">
        <v>73</v>
      </c>
      <c r="B87" s="5" t="s">
        <v>56</v>
      </c>
      <c r="C87" s="2">
        <v>2015</v>
      </c>
      <c r="D87" s="5" t="s">
        <v>76</v>
      </c>
      <c r="E87" s="5" t="s">
        <v>285</v>
      </c>
      <c r="F87" s="5" t="s">
        <v>134</v>
      </c>
      <c r="G87" s="39" t="s">
        <v>657</v>
      </c>
      <c r="H87" s="5" t="s">
        <v>334</v>
      </c>
      <c r="I87" s="112" t="s">
        <v>335</v>
      </c>
      <c r="J87" s="112"/>
      <c r="K87" s="112"/>
      <c r="L87" s="15" t="s">
        <v>335</v>
      </c>
      <c r="M87" s="7">
        <v>148093.15</v>
      </c>
      <c r="N87" s="112" t="s">
        <v>335</v>
      </c>
      <c r="O87" s="112"/>
      <c r="P87" s="112"/>
      <c r="Q87" s="15" t="s">
        <v>335</v>
      </c>
      <c r="R87" s="5" t="s">
        <v>177</v>
      </c>
      <c r="S87" s="55" t="s">
        <v>177</v>
      </c>
      <c r="T87" s="63" t="s">
        <v>285</v>
      </c>
      <c r="U87" s="61">
        <v>42320</v>
      </c>
      <c r="V87" s="13">
        <f t="shared" si="3"/>
        <v>127666.50862068965</v>
      </c>
      <c r="W87" s="7">
        <v>148093.15</v>
      </c>
      <c r="X87" s="2" t="s">
        <v>137</v>
      </c>
      <c r="Y87" s="2" t="s">
        <v>193</v>
      </c>
      <c r="Z87" s="2" t="s">
        <v>137</v>
      </c>
      <c r="AA87" s="2" t="s">
        <v>59</v>
      </c>
      <c r="AB87" s="5" t="s">
        <v>334</v>
      </c>
      <c r="AC87" s="48" t="s">
        <v>137</v>
      </c>
      <c r="AD87" s="16">
        <v>42320</v>
      </c>
      <c r="AE87" s="16">
        <v>42369</v>
      </c>
      <c r="AF87" s="41" t="s">
        <v>578</v>
      </c>
      <c r="AG87" s="2" t="s">
        <v>137</v>
      </c>
      <c r="AH87" s="76" t="s">
        <v>651</v>
      </c>
      <c r="AI87" s="2" t="s">
        <v>242</v>
      </c>
      <c r="AJ87" s="2" t="s">
        <v>137</v>
      </c>
      <c r="AK87" s="2" t="s">
        <v>137</v>
      </c>
      <c r="AL87" s="2" t="s">
        <v>137</v>
      </c>
      <c r="AM87" s="2" t="s">
        <v>137</v>
      </c>
      <c r="AN87" s="10" t="s">
        <v>495</v>
      </c>
      <c r="AO87" s="10" t="s">
        <v>137</v>
      </c>
      <c r="AP87" s="10" t="s">
        <v>137</v>
      </c>
      <c r="AQ87" s="10" t="s">
        <v>137</v>
      </c>
      <c r="AR87" s="10" t="s">
        <v>137</v>
      </c>
      <c r="AS87" s="5" t="s">
        <v>246</v>
      </c>
      <c r="AT87" s="10" t="s">
        <v>137</v>
      </c>
      <c r="AU87" s="10" t="s">
        <v>137</v>
      </c>
      <c r="AV87" s="10" t="s">
        <v>137</v>
      </c>
      <c r="AW87" s="14" t="s">
        <v>137</v>
      </c>
    </row>
    <row r="88" spans="1:49" ht="63.75">
      <c r="A88" s="2" t="s">
        <v>73</v>
      </c>
      <c r="B88" s="5" t="s">
        <v>56</v>
      </c>
      <c r="C88" s="2">
        <v>2015</v>
      </c>
      <c r="D88" s="5" t="s">
        <v>76</v>
      </c>
      <c r="E88" s="5" t="s">
        <v>286</v>
      </c>
      <c r="F88" s="5" t="s">
        <v>134</v>
      </c>
      <c r="G88" s="39" t="s">
        <v>657</v>
      </c>
      <c r="H88" s="5" t="s">
        <v>336</v>
      </c>
      <c r="I88" s="112" t="s">
        <v>157</v>
      </c>
      <c r="J88" s="112"/>
      <c r="K88" s="112"/>
      <c r="L88" s="15" t="s">
        <v>157</v>
      </c>
      <c r="M88" s="7">
        <v>186000</v>
      </c>
      <c r="N88" s="112" t="s">
        <v>157</v>
      </c>
      <c r="O88" s="112"/>
      <c r="P88" s="112"/>
      <c r="Q88" s="15" t="s">
        <v>157</v>
      </c>
      <c r="R88" s="5" t="s">
        <v>359</v>
      </c>
      <c r="S88" s="55" t="s">
        <v>359</v>
      </c>
      <c r="T88" s="63" t="s">
        <v>286</v>
      </c>
      <c r="U88" s="61">
        <v>42321</v>
      </c>
      <c r="V88" s="13">
        <f t="shared" si="3"/>
        <v>160344.8275862069</v>
      </c>
      <c r="W88" s="7">
        <v>186000</v>
      </c>
      <c r="X88" s="2" t="s">
        <v>137</v>
      </c>
      <c r="Y88" s="2" t="s">
        <v>193</v>
      </c>
      <c r="Z88" s="2" t="s">
        <v>137</v>
      </c>
      <c r="AA88" s="2" t="s">
        <v>59</v>
      </c>
      <c r="AB88" s="5" t="s">
        <v>336</v>
      </c>
      <c r="AC88" s="51">
        <v>24051.72</v>
      </c>
      <c r="AD88" s="16">
        <v>42321</v>
      </c>
      <c r="AE88" s="16">
        <v>42369</v>
      </c>
      <c r="AF88" s="41" t="s">
        <v>579</v>
      </c>
      <c r="AG88" s="2" t="s">
        <v>137</v>
      </c>
      <c r="AH88" s="76" t="s">
        <v>651</v>
      </c>
      <c r="AI88" s="2" t="s">
        <v>242</v>
      </c>
      <c r="AJ88" s="2" t="s">
        <v>137</v>
      </c>
      <c r="AK88" s="2" t="s">
        <v>137</v>
      </c>
      <c r="AL88" s="2" t="s">
        <v>137</v>
      </c>
      <c r="AM88" s="2" t="s">
        <v>137</v>
      </c>
      <c r="AN88" s="10" t="s">
        <v>495</v>
      </c>
      <c r="AO88" s="10" t="s">
        <v>137</v>
      </c>
      <c r="AP88" s="10" t="s">
        <v>137</v>
      </c>
      <c r="AQ88" s="10" t="s">
        <v>137</v>
      </c>
      <c r="AR88" s="10" t="s">
        <v>137</v>
      </c>
      <c r="AS88" s="5" t="s">
        <v>370</v>
      </c>
      <c r="AT88" s="10" t="s">
        <v>137</v>
      </c>
      <c r="AU88" s="10" t="s">
        <v>137</v>
      </c>
      <c r="AV88" s="10" t="s">
        <v>137</v>
      </c>
      <c r="AW88" s="14" t="s">
        <v>137</v>
      </c>
    </row>
    <row r="89" spans="1:49" ht="63.75">
      <c r="A89" s="2" t="s">
        <v>73</v>
      </c>
      <c r="B89" s="5" t="s">
        <v>67</v>
      </c>
      <c r="C89" s="2">
        <v>2015</v>
      </c>
      <c r="D89" s="5" t="s">
        <v>76</v>
      </c>
      <c r="E89" s="5" t="s">
        <v>287</v>
      </c>
      <c r="F89" s="5" t="s">
        <v>134</v>
      </c>
      <c r="G89" s="39" t="s">
        <v>657</v>
      </c>
      <c r="H89" s="5" t="s">
        <v>337</v>
      </c>
      <c r="I89" s="112" t="s">
        <v>156</v>
      </c>
      <c r="J89" s="112"/>
      <c r="K89" s="112"/>
      <c r="L89" s="15" t="s">
        <v>156</v>
      </c>
      <c r="M89" s="7">
        <v>230536.6</v>
      </c>
      <c r="N89" s="112" t="s">
        <v>156</v>
      </c>
      <c r="O89" s="112"/>
      <c r="P89" s="112"/>
      <c r="Q89" s="15" t="s">
        <v>156</v>
      </c>
      <c r="R89" s="5" t="s">
        <v>177</v>
      </c>
      <c r="S89" s="55" t="s">
        <v>177</v>
      </c>
      <c r="T89" s="63" t="s">
        <v>287</v>
      </c>
      <c r="U89" s="61">
        <v>42321</v>
      </c>
      <c r="V89" s="13">
        <f t="shared" si="3"/>
        <v>198738.4482758621</v>
      </c>
      <c r="W89" s="7">
        <v>230536.6</v>
      </c>
      <c r="X89" s="2" t="s">
        <v>137</v>
      </c>
      <c r="Y89" s="2" t="s">
        <v>193</v>
      </c>
      <c r="Z89" s="2" t="s">
        <v>137</v>
      </c>
      <c r="AA89" s="2" t="s">
        <v>194</v>
      </c>
      <c r="AB89" s="5" t="s">
        <v>337</v>
      </c>
      <c r="AC89" s="48" t="s">
        <v>137</v>
      </c>
      <c r="AD89" s="16">
        <v>42321</v>
      </c>
      <c r="AE89" s="16">
        <v>42369</v>
      </c>
      <c r="AF89" s="41" t="s">
        <v>580</v>
      </c>
      <c r="AG89" s="2" t="s">
        <v>137</v>
      </c>
      <c r="AH89" s="76" t="s">
        <v>651</v>
      </c>
      <c r="AI89" s="2" t="s">
        <v>242</v>
      </c>
      <c r="AJ89" s="2" t="s">
        <v>137</v>
      </c>
      <c r="AK89" s="2" t="s">
        <v>137</v>
      </c>
      <c r="AL89" s="2" t="s">
        <v>137</v>
      </c>
      <c r="AM89" s="2" t="s">
        <v>137</v>
      </c>
      <c r="AN89" s="10" t="s">
        <v>495</v>
      </c>
      <c r="AO89" s="10" t="s">
        <v>137</v>
      </c>
      <c r="AP89" s="10" t="s">
        <v>137</v>
      </c>
      <c r="AQ89" s="10" t="s">
        <v>137</v>
      </c>
      <c r="AR89" s="10" t="s">
        <v>137</v>
      </c>
      <c r="AS89" s="5" t="s">
        <v>246</v>
      </c>
      <c r="AT89" s="10" t="s">
        <v>137</v>
      </c>
      <c r="AU89" s="10" t="s">
        <v>137</v>
      </c>
      <c r="AV89" s="10" t="s">
        <v>137</v>
      </c>
      <c r="AW89" s="14" t="s">
        <v>137</v>
      </c>
    </row>
    <row r="90" spans="1:49" ht="63.75">
      <c r="A90" s="2" t="s">
        <v>73</v>
      </c>
      <c r="B90" s="5" t="s">
        <v>67</v>
      </c>
      <c r="C90" s="2">
        <v>2015</v>
      </c>
      <c r="D90" s="5" t="s">
        <v>76</v>
      </c>
      <c r="E90" s="5" t="s">
        <v>288</v>
      </c>
      <c r="F90" s="5" t="s">
        <v>134</v>
      </c>
      <c r="G90" s="39" t="s">
        <v>657</v>
      </c>
      <c r="H90" s="5" t="s">
        <v>338</v>
      </c>
      <c r="I90" s="112" t="s">
        <v>339</v>
      </c>
      <c r="J90" s="112"/>
      <c r="K90" s="112"/>
      <c r="L90" s="15" t="s">
        <v>339</v>
      </c>
      <c r="M90" s="7">
        <v>93716.4</v>
      </c>
      <c r="N90" s="112" t="s">
        <v>339</v>
      </c>
      <c r="O90" s="112"/>
      <c r="P90" s="112"/>
      <c r="Q90" s="15" t="s">
        <v>339</v>
      </c>
      <c r="R90" s="5" t="s">
        <v>177</v>
      </c>
      <c r="S90" s="55" t="s">
        <v>177</v>
      </c>
      <c r="T90" s="63" t="s">
        <v>288</v>
      </c>
      <c r="U90" s="61">
        <v>42321</v>
      </c>
      <c r="V90" s="13">
        <f t="shared" si="3"/>
        <v>80790</v>
      </c>
      <c r="W90" s="7">
        <v>93716.4</v>
      </c>
      <c r="X90" s="2" t="s">
        <v>137</v>
      </c>
      <c r="Y90" s="2" t="s">
        <v>193</v>
      </c>
      <c r="Z90" s="2" t="s">
        <v>137</v>
      </c>
      <c r="AA90" s="2" t="s">
        <v>59</v>
      </c>
      <c r="AB90" s="5" t="s">
        <v>338</v>
      </c>
      <c r="AC90" s="48" t="s">
        <v>137</v>
      </c>
      <c r="AD90" s="16">
        <v>42321</v>
      </c>
      <c r="AE90" s="16">
        <v>42369</v>
      </c>
      <c r="AF90" s="41" t="s">
        <v>581</v>
      </c>
      <c r="AG90" s="2" t="s">
        <v>137</v>
      </c>
      <c r="AH90" s="76" t="s">
        <v>651</v>
      </c>
      <c r="AI90" s="2" t="s">
        <v>242</v>
      </c>
      <c r="AJ90" s="2" t="s">
        <v>137</v>
      </c>
      <c r="AK90" s="2" t="s">
        <v>137</v>
      </c>
      <c r="AL90" s="2" t="s">
        <v>137</v>
      </c>
      <c r="AM90" s="2" t="s">
        <v>137</v>
      </c>
      <c r="AN90" s="10" t="s">
        <v>495</v>
      </c>
      <c r="AO90" s="10" t="s">
        <v>137</v>
      </c>
      <c r="AP90" s="10" t="s">
        <v>137</v>
      </c>
      <c r="AQ90" s="10" t="s">
        <v>137</v>
      </c>
      <c r="AR90" s="10" t="s">
        <v>137</v>
      </c>
      <c r="AS90" s="5" t="s">
        <v>246</v>
      </c>
      <c r="AT90" s="10" t="s">
        <v>137</v>
      </c>
      <c r="AU90" s="10" t="s">
        <v>137</v>
      </c>
      <c r="AV90" s="10" t="s">
        <v>137</v>
      </c>
      <c r="AW90" s="14" t="s">
        <v>137</v>
      </c>
    </row>
    <row r="91" spans="1:49" ht="63.75">
      <c r="A91" s="2" t="s">
        <v>73</v>
      </c>
      <c r="B91" s="5" t="s">
        <v>67</v>
      </c>
      <c r="C91" s="2">
        <v>2015</v>
      </c>
      <c r="D91" s="5" t="s">
        <v>76</v>
      </c>
      <c r="E91" s="5" t="s">
        <v>289</v>
      </c>
      <c r="F91" s="5" t="s">
        <v>134</v>
      </c>
      <c r="G91" s="39" t="s">
        <v>657</v>
      </c>
      <c r="H91" s="5" t="s">
        <v>340</v>
      </c>
      <c r="I91" s="112" t="s">
        <v>341</v>
      </c>
      <c r="J91" s="112"/>
      <c r="K91" s="112"/>
      <c r="L91" s="15" t="s">
        <v>341</v>
      </c>
      <c r="M91" s="7">
        <v>30904.35</v>
      </c>
      <c r="N91" s="112" t="s">
        <v>341</v>
      </c>
      <c r="O91" s="112"/>
      <c r="P91" s="112"/>
      <c r="Q91" s="15" t="s">
        <v>341</v>
      </c>
      <c r="R91" s="5" t="s">
        <v>173</v>
      </c>
      <c r="S91" s="55" t="s">
        <v>173</v>
      </c>
      <c r="T91" s="63" t="s">
        <v>289</v>
      </c>
      <c r="U91" s="61">
        <v>42321</v>
      </c>
      <c r="V91" s="13">
        <f t="shared" si="3"/>
        <v>26641.68103448276</v>
      </c>
      <c r="W91" s="7">
        <v>30904.35</v>
      </c>
      <c r="X91" s="2" t="s">
        <v>137</v>
      </c>
      <c r="Y91" s="2" t="s">
        <v>193</v>
      </c>
      <c r="Z91" s="2" t="s">
        <v>137</v>
      </c>
      <c r="AA91" s="2" t="s">
        <v>194</v>
      </c>
      <c r="AB91" s="5" t="s">
        <v>340</v>
      </c>
      <c r="AC91" s="48" t="s">
        <v>137</v>
      </c>
      <c r="AD91" s="16">
        <v>42321</v>
      </c>
      <c r="AE91" s="16">
        <v>42369</v>
      </c>
      <c r="AF91" s="41" t="s">
        <v>582</v>
      </c>
      <c r="AG91" s="2" t="s">
        <v>137</v>
      </c>
      <c r="AH91" s="76" t="s">
        <v>651</v>
      </c>
      <c r="AI91" s="2" t="s">
        <v>242</v>
      </c>
      <c r="AJ91" s="2" t="s">
        <v>137</v>
      </c>
      <c r="AK91" s="2" t="s">
        <v>137</v>
      </c>
      <c r="AL91" s="2" t="s">
        <v>137</v>
      </c>
      <c r="AM91" s="2" t="s">
        <v>137</v>
      </c>
      <c r="AN91" s="10" t="s">
        <v>495</v>
      </c>
      <c r="AO91" s="10" t="s">
        <v>137</v>
      </c>
      <c r="AP91" s="10" t="s">
        <v>137</v>
      </c>
      <c r="AQ91" s="10" t="s">
        <v>137</v>
      </c>
      <c r="AR91" s="10" t="s">
        <v>137</v>
      </c>
      <c r="AS91" s="5" t="s">
        <v>243</v>
      </c>
      <c r="AT91" s="10" t="s">
        <v>137</v>
      </c>
      <c r="AU91" s="10" t="s">
        <v>137</v>
      </c>
      <c r="AV91" s="10" t="s">
        <v>137</v>
      </c>
      <c r="AW91" s="14" t="s">
        <v>137</v>
      </c>
    </row>
    <row r="92" spans="1:49" ht="63.75">
      <c r="A92" s="2" t="s">
        <v>73</v>
      </c>
      <c r="B92" s="5" t="s">
        <v>67</v>
      </c>
      <c r="C92" s="2">
        <v>2015</v>
      </c>
      <c r="D92" s="5" t="s">
        <v>76</v>
      </c>
      <c r="E92" s="5" t="s">
        <v>290</v>
      </c>
      <c r="F92" s="5" t="s">
        <v>134</v>
      </c>
      <c r="G92" s="39" t="s">
        <v>657</v>
      </c>
      <c r="H92" s="5" t="s">
        <v>340</v>
      </c>
      <c r="I92" s="112" t="s">
        <v>342</v>
      </c>
      <c r="J92" s="112"/>
      <c r="K92" s="112"/>
      <c r="L92" s="15" t="s">
        <v>342</v>
      </c>
      <c r="M92" s="7">
        <v>54108.78</v>
      </c>
      <c r="N92" s="112" t="s">
        <v>342</v>
      </c>
      <c r="O92" s="112"/>
      <c r="P92" s="112"/>
      <c r="Q92" s="15" t="s">
        <v>342</v>
      </c>
      <c r="R92" s="5" t="s">
        <v>173</v>
      </c>
      <c r="S92" s="55" t="s">
        <v>173</v>
      </c>
      <c r="T92" s="63" t="s">
        <v>290</v>
      </c>
      <c r="U92" s="61">
        <v>42321</v>
      </c>
      <c r="V92" s="13">
        <f t="shared" si="3"/>
        <v>46645.5</v>
      </c>
      <c r="W92" s="7">
        <v>54108.78</v>
      </c>
      <c r="X92" s="2" t="s">
        <v>137</v>
      </c>
      <c r="Y92" s="2" t="s">
        <v>193</v>
      </c>
      <c r="Z92" s="2" t="s">
        <v>137</v>
      </c>
      <c r="AA92" s="2" t="s">
        <v>59</v>
      </c>
      <c r="AB92" s="5" t="s">
        <v>340</v>
      </c>
      <c r="AC92" s="48" t="s">
        <v>137</v>
      </c>
      <c r="AD92" s="16">
        <v>42321</v>
      </c>
      <c r="AE92" s="16">
        <v>42369</v>
      </c>
      <c r="AF92" s="41" t="s">
        <v>583</v>
      </c>
      <c r="AG92" s="2" t="s">
        <v>137</v>
      </c>
      <c r="AH92" s="76" t="s">
        <v>651</v>
      </c>
      <c r="AI92" s="2" t="s">
        <v>242</v>
      </c>
      <c r="AJ92" s="2" t="s">
        <v>137</v>
      </c>
      <c r="AK92" s="2" t="s">
        <v>137</v>
      </c>
      <c r="AL92" s="2" t="s">
        <v>137</v>
      </c>
      <c r="AM92" s="2" t="s">
        <v>137</v>
      </c>
      <c r="AN92" s="10" t="s">
        <v>495</v>
      </c>
      <c r="AO92" s="10" t="s">
        <v>137</v>
      </c>
      <c r="AP92" s="10" t="s">
        <v>137</v>
      </c>
      <c r="AQ92" s="10" t="s">
        <v>137</v>
      </c>
      <c r="AR92" s="10" t="s">
        <v>137</v>
      </c>
      <c r="AS92" s="5" t="s">
        <v>243</v>
      </c>
      <c r="AT92" s="10" t="s">
        <v>137</v>
      </c>
      <c r="AU92" s="10" t="s">
        <v>137</v>
      </c>
      <c r="AV92" s="10" t="s">
        <v>137</v>
      </c>
      <c r="AW92" s="14" t="s">
        <v>137</v>
      </c>
    </row>
    <row r="93" spans="1:49" ht="63.75">
      <c r="A93" s="2" t="s">
        <v>73</v>
      </c>
      <c r="B93" s="5" t="s">
        <v>67</v>
      </c>
      <c r="C93" s="2">
        <v>2015</v>
      </c>
      <c r="D93" s="5" t="s">
        <v>76</v>
      </c>
      <c r="E93" s="5" t="s">
        <v>291</v>
      </c>
      <c r="F93" s="5" t="s">
        <v>134</v>
      </c>
      <c r="G93" s="39" t="s">
        <v>657</v>
      </c>
      <c r="H93" s="5" t="s">
        <v>338</v>
      </c>
      <c r="I93" s="112" t="s">
        <v>165</v>
      </c>
      <c r="J93" s="112"/>
      <c r="K93" s="112"/>
      <c r="L93" s="15" t="s">
        <v>165</v>
      </c>
      <c r="M93" s="7">
        <v>133388.46</v>
      </c>
      <c r="N93" s="112" t="s">
        <v>165</v>
      </c>
      <c r="O93" s="112"/>
      <c r="P93" s="112"/>
      <c r="Q93" s="15" t="s">
        <v>165</v>
      </c>
      <c r="R93" s="5" t="s">
        <v>177</v>
      </c>
      <c r="S93" s="55" t="s">
        <v>177</v>
      </c>
      <c r="T93" s="63" t="s">
        <v>291</v>
      </c>
      <c r="U93" s="61">
        <v>42321</v>
      </c>
      <c r="V93" s="13">
        <f t="shared" si="3"/>
        <v>114990.05172413793</v>
      </c>
      <c r="W93" s="7">
        <v>133388.46</v>
      </c>
      <c r="X93" s="2" t="s">
        <v>137</v>
      </c>
      <c r="Y93" s="2" t="s">
        <v>193</v>
      </c>
      <c r="Z93" s="2" t="s">
        <v>137</v>
      </c>
      <c r="AA93" s="2" t="s">
        <v>59</v>
      </c>
      <c r="AB93" s="5" t="s">
        <v>338</v>
      </c>
      <c r="AC93" s="48" t="s">
        <v>137</v>
      </c>
      <c r="AD93" s="16">
        <v>42321</v>
      </c>
      <c r="AE93" s="16">
        <v>42369</v>
      </c>
      <c r="AF93" s="41" t="s">
        <v>584</v>
      </c>
      <c r="AG93" s="2" t="s">
        <v>137</v>
      </c>
      <c r="AH93" s="76" t="s">
        <v>651</v>
      </c>
      <c r="AI93" s="2" t="s">
        <v>242</v>
      </c>
      <c r="AJ93" s="2" t="s">
        <v>137</v>
      </c>
      <c r="AK93" s="2" t="s">
        <v>137</v>
      </c>
      <c r="AL93" s="2" t="s">
        <v>137</v>
      </c>
      <c r="AM93" s="2" t="s">
        <v>137</v>
      </c>
      <c r="AN93" s="10" t="s">
        <v>495</v>
      </c>
      <c r="AO93" s="10" t="s">
        <v>137</v>
      </c>
      <c r="AP93" s="10" t="s">
        <v>137</v>
      </c>
      <c r="AQ93" s="10" t="s">
        <v>137</v>
      </c>
      <c r="AR93" s="10" t="s">
        <v>137</v>
      </c>
      <c r="AS93" s="5" t="s">
        <v>246</v>
      </c>
      <c r="AT93" s="10" t="s">
        <v>137</v>
      </c>
      <c r="AU93" s="10" t="s">
        <v>137</v>
      </c>
      <c r="AV93" s="10" t="s">
        <v>137</v>
      </c>
      <c r="AW93" s="14" t="s">
        <v>137</v>
      </c>
    </row>
    <row r="94" spans="1:49" ht="79.5">
      <c r="A94" s="2" t="s">
        <v>73</v>
      </c>
      <c r="B94" s="5" t="s">
        <v>56</v>
      </c>
      <c r="C94" s="2">
        <v>2015</v>
      </c>
      <c r="D94" s="5" t="s">
        <v>76</v>
      </c>
      <c r="E94" s="5" t="s">
        <v>292</v>
      </c>
      <c r="F94" s="5" t="s">
        <v>135</v>
      </c>
      <c r="G94" s="39" t="s">
        <v>657</v>
      </c>
      <c r="H94" s="5" t="s">
        <v>343</v>
      </c>
      <c r="I94" s="112" t="s">
        <v>344</v>
      </c>
      <c r="J94" s="112"/>
      <c r="K94" s="112"/>
      <c r="L94" s="15" t="s">
        <v>344</v>
      </c>
      <c r="M94" s="7">
        <v>1791462</v>
      </c>
      <c r="N94" s="112" t="s">
        <v>344</v>
      </c>
      <c r="O94" s="112"/>
      <c r="P94" s="112"/>
      <c r="Q94" s="15" t="s">
        <v>344</v>
      </c>
      <c r="R94" s="5" t="s">
        <v>366</v>
      </c>
      <c r="S94" s="55" t="s">
        <v>366</v>
      </c>
      <c r="T94" s="63" t="s">
        <v>292</v>
      </c>
      <c r="U94" s="61">
        <v>42331</v>
      </c>
      <c r="V94" s="13">
        <f t="shared" si="3"/>
        <v>1544363.7931034483</v>
      </c>
      <c r="W94" s="7">
        <v>1791462</v>
      </c>
      <c r="X94" s="2" t="s">
        <v>137</v>
      </c>
      <c r="Y94" s="2" t="s">
        <v>193</v>
      </c>
      <c r="Z94" s="2" t="s">
        <v>137</v>
      </c>
      <c r="AA94" s="2" t="s">
        <v>59</v>
      </c>
      <c r="AB94" s="5" t="s">
        <v>343</v>
      </c>
      <c r="AC94" s="52">
        <v>231654.57</v>
      </c>
      <c r="AD94" s="16">
        <v>42331</v>
      </c>
      <c r="AE94" s="16">
        <v>42369</v>
      </c>
      <c r="AF94" s="41" t="s">
        <v>585</v>
      </c>
      <c r="AG94" s="2" t="s">
        <v>137</v>
      </c>
      <c r="AH94" s="76" t="s">
        <v>651</v>
      </c>
      <c r="AI94" s="2" t="s">
        <v>242</v>
      </c>
      <c r="AJ94" s="2" t="s">
        <v>137</v>
      </c>
      <c r="AK94" s="2" t="s">
        <v>137</v>
      </c>
      <c r="AL94" s="2" t="s">
        <v>137</v>
      </c>
      <c r="AM94" s="2" t="s">
        <v>137</v>
      </c>
      <c r="AN94" s="10" t="s">
        <v>495</v>
      </c>
      <c r="AO94" s="10" t="s">
        <v>137</v>
      </c>
      <c r="AP94" s="10" t="s">
        <v>137</v>
      </c>
      <c r="AQ94" s="10" t="s">
        <v>137</v>
      </c>
      <c r="AR94" s="10" t="s">
        <v>137</v>
      </c>
      <c r="AS94" s="5" t="s">
        <v>245</v>
      </c>
      <c r="AT94" s="10" t="s">
        <v>137</v>
      </c>
      <c r="AU94" s="10" t="s">
        <v>137</v>
      </c>
      <c r="AV94" s="10" t="s">
        <v>137</v>
      </c>
      <c r="AW94" s="14" t="s">
        <v>137</v>
      </c>
    </row>
    <row r="95" spans="1:49" ht="63.75">
      <c r="A95" s="2" t="s">
        <v>73</v>
      </c>
      <c r="B95" s="5" t="s">
        <v>56</v>
      </c>
      <c r="C95" s="2">
        <v>2015</v>
      </c>
      <c r="D95" s="5" t="s">
        <v>76</v>
      </c>
      <c r="E95" s="5" t="s">
        <v>293</v>
      </c>
      <c r="F95" s="5" t="s">
        <v>134</v>
      </c>
      <c r="G95" s="39" t="s">
        <v>657</v>
      </c>
      <c r="H95" s="5" t="s">
        <v>345</v>
      </c>
      <c r="I95" s="112" t="s">
        <v>346</v>
      </c>
      <c r="J95" s="112"/>
      <c r="K95" s="112"/>
      <c r="L95" s="15" t="s">
        <v>346</v>
      </c>
      <c r="M95" s="7">
        <v>208548.28</v>
      </c>
      <c r="N95" s="112" t="s">
        <v>346</v>
      </c>
      <c r="O95" s="112"/>
      <c r="P95" s="112"/>
      <c r="Q95" s="15" t="s">
        <v>346</v>
      </c>
      <c r="R95" s="5" t="s">
        <v>177</v>
      </c>
      <c r="S95" s="55" t="s">
        <v>177</v>
      </c>
      <c r="T95" s="63" t="s">
        <v>293</v>
      </c>
      <c r="U95" s="61">
        <v>42338</v>
      </c>
      <c r="V95" s="13">
        <f t="shared" si="3"/>
        <v>179783</v>
      </c>
      <c r="W95" s="7">
        <v>208548.28</v>
      </c>
      <c r="X95" s="2" t="s">
        <v>137</v>
      </c>
      <c r="Y95" s="2" t="s">
        <v>193</v>
      </c>
      <c r="Z95" s="2" t="s">
        <v>137</v>
      </c>
      <c r="AA95" s="2" t="s">
        <v>374</v>
      </c>
      <c r="AB95" s="5" t="s">
        <v>345</v>
      </c>
      <c r="AC95" s="48" t="s">
        <v>137</v>
      </c>
      <c r="AD95" s="16">
        <v>42338</v>
      </c>
      <c r="AE95" s="16">
        <v>42369</v>
      </c>
      <c r="AF95" s="41" t="s">
        <v>586</v>
      </c>
      <c r="AG95" s="2" t="s">
        <v>137</v>
      </c>
      <c r="AH95" s="76" t="s">
        <v>651</v>
      </c>
      <c r="AI95" s="2" t="s">
        <v>242</v>
      </c>
      <c r="AJ95" s="2" t="s">
        <v>137</v>
      </c>
      <c r="AK95" s="2" t="s">
        <v>137</v>
      </c>
      <c r="AL95" s="2" t="s">
        <v>137</v>
      </c>
      <c r="AM95" s="2" t="s">
        <v>137</v>
      </c>
      <c r="AN95" s="10" t="s">
        <v>495</v>
      </c>
      <c r="AO95" s="10" t="s">
        <v>137</v>
      </c>
      <c r="AP95" s="10" t="s">
        <v>137</v>
      </c>
      <c r="AQ95" s="10" t="s">
        <v>137</v>
      </c>
      <c r="AR95" s="10" t="s">
        <v>137</v>
      </c>
      <c r="AS95" s="5" t="s">
        <v>246</v>
      </c>
      <c r="AT95" s="10" t="s">
        <v>137</v>
      </c>
      <c r="AU95" s="10" t="s">
        <v>137</v>
      </c>
      <c r="AV95" s="10" t="s">
        <v>137</v>
      </c>
      <c r="AW95" s="14" t="s">
        <v>137</v>
      </c>
    </row>
    <row r="96" spans="1:49" ht="63.75">
      <c r="A96" s="2" t="s">
        <v>73</v>
      </c>
      <c r="B96" s="5" t="s">
        <v>56</v>
      </c>
      <c r="C96" s="2">
        <v>2015</v>
      </c>
      <c r="D96" s="5" t="s">
        <v>76</v>
      </c>
      <c r="E96" s="5" t="s">
        <v>294</v>
      </c>
      <c r="F96" s="5" t="s">
        <v>135</v>
      </c>
      <c r="G96" s="39" t="s">
        <v>657</v>
      </c>
      <c r="H96" s="5" t="s">
        <v>347</v>
      </c>
      <c r="I96" s="112" t="s">
        <v>348</v>
      </c>
      <c r="J96" s="112"/>
      <c r="K96" s="112"/>
      <c r="L96" s="15" t="s">
        <v>348</v>
      </c>
      <c r="M96" s="7">
        <v>1339800</v>
      </c>
      <c r="N96" s="112" t="s">
        <v>348</v>
      </c>
      <c r="O96" s="112"/>
      <c r="P96" s="112"/>
      <c r="Q96" s="15" t="s">
        <v>348</v>
      </c>
      <c r="R96" s="5" t="s">
        <v>359</v>
      </c>
      <c r="S96" s="55" t="s">
        <v>359</v>
      </c>
      <c r="T96" s="63" t="s">
        <v>294</v>
      </c>
      <c r="U96" s="61">
        <v>42338</v>
      </c>
      <c r="V96" s="13">
        <f t="shared" si="3"/>
        <v>1155000</v>
      </c>
      <c r="W96" s="7">
        <v>1339800</v>
      </c>
      <c r="X96" s="2" t="s">
        <v>137</v>
      </c>
      <c r="Y96" s="2" t="s">
        <v>193</v>
      </c>
      <c r="Z96" s="2" t="s">
        <v>137</v>
      </c>
      <c r="AA96" s="2" t="s">
        <v>59</v>
      </c>
      <c r="AB96" s="5" t="s">
        <v>347</v>
      </c>
      <c r="AC96" s="53" t="s">
        <v>375</v>
      </c>
      <c r="AD96" s="16">
        <v>42338</v>
      </c>
      <c r="AE96" s="16">
        <v>42369</v>
      </c>
      <c r="AF96" s="41" t="s">
        <v>587</v>
      </c>
      <c r="AG96" s="2" t="s">
        <v>137</v>
      </c>
      <c r="AH96" s="76" t="s">
        <v>651</v>
      </c>
      <c r="AI96" s="2" t="s">
        <v>242</v>
      </c>
      <c r="AJ96" s="2" t="s">
        <v>137</v>
      </c>
      <c r="AK96" s="2" t="s">
        <v>137</v>
      </c>
      <c r="AL96" s="2" t="s">
        <v>137</v>
      </c>
      <c r="AM96" s="2" t="s">
        <v>137</v>
      </c>
      <c r="AN96" s="10" t="s">
        <v>495</v>
      </c>
      <c r="AO96" s="10" t="s">
        <v>137</v>
      </c>
      <c r="AP96" s="10" t="s">
        <v>137</v>
      </c>
      <c r="AQ96" s="10" t="s">
        <v>137</v>
      </c>
      <c r="AR96" s="10" t="s">
        <v>137</v>
      </c>
      <c r="AS96" s="5" t="s">
        <v>370</v>
      </c>
      <c r="AT96" s="10" t="s">
        <v>137</v>
      </c>
      <c r="AU96" s="10" t="s">
        <v>137</v>
      </c>
      <c r="AV96" s="10" t="s">
        <v>137</v>
      </c>
      <c r="AW96" s="14" t="s">
        <v>137</v>
      </c>
    </row>
    <row r="97" spans="1:49" ht="63.75">
      <c r="A97" s="2" t="s">
        <v>73</v>
      </c>
      <c r="B97" s="5" t="s">
        <v>67</v>
      </c>
      <c r="C97" s="2">
        <v>2015</v>
      </c>
      <c r="D97" s="5" t="s">
        <v>76</v>
      </c>
      <c r="E97" s="5" t="s">
        <v>295</v>
      </c>
      <c r="F97" s="5" t="s">
        <v>134</v>
      </c>
      <c r="G97" s="39" t="s">
        <v>657</v>
      </c>
      <c r="H97" s="5" t="s">
        <v>349</v>
      </c>
      <c r="I97" s="112" t="s">
        <v>350</v>
      </c>
      <c r="J97" s="112"/>
      <c r="K97" s="112"/>
      <c r="L97" s="15" t="s">
        <v>350</v>
      </c>
      <c r="M97" s="7">
        <v>93960</v>
      </c>
      <c r="N97" s="112" t="s">
        <v>350</v>
      </c>
      <c r="O97" s="112"/>
      <c r="P97" s="112"/>
      <c r="Q97" s="15" t="s">
        <v>350</v>
      </c>
      <c r="R97" s="5" t="s">
        <v>173</v>
      </c>
      <c r="S97" s="55" t="s">
        <v>173</v>
      </c>
      <c r="T97" s="63" t="s">
        <v>295</v>
      </c>
      <c r="U97" s="61">
        <v>42338</v>
      </c>
      <c r="V97" s="13">
        <f t="shared" si="3"/>
        <v>81000</v>
      </c>
      <c r="W97" s="7">
        <v>93960</v>
      </c>
      <c r="X97" s="2" t="s">
        <v>137</v>
      </c>
      <c r="Y97" s="2" t="s">
        <v>193</v>
      </c>
      <c r="Z97" s="2" t="s">
        <v>137</v>
      </c>
      <c r="AA97" s="2" t="s">
        <v>59</v>
      </c>
      <c r="AB97" s="5" t="s">
        <v>349</v>
      </c>
      <c r="AC97" s="48" t="s">
        <v>137</v>
      </c>
      <c r="AD97" s="16">
        <v>42338</v>
      </c>
      <c r="AE97" s="16">
        <v>42369</v>
      </c>
      <c r="AF97" s="41" t="s">
        <v>588</v>
      </c>
      <c r="AG97" s="2" t="s">
        <v>137</v>
      </c>
      <c r="AH97" s="76" t="s">
        <v>651</v>
      </c>
      <c r="AI97" s="2" t="s">
        <v>242</v>
      </c>
      <c r="AJ97" s="2" t="s">
        <v>137</v>
      </c>
      <c r="AK97" s="2" t="s">
        <v>137</v>
      </c>
      <c r="AL97" s="2" t="s">
        <v>137</v>
      </c>
      <c r="AM97" s="2" t="s">
        <v>137</v>
      </c>
      <c r="AN97" s="10" t="s">
        <v>495</v>
      </c>
      <c r="AO97" s="10" t="s">
        <v>137</v>
      </c>
      <c r="AP97" s="10" t="s">
        <v>137</v>
      </c>
      <c r="AQ97" s="10" t="s">
        <v>137</v>
      </c>
      <c r="AR97" s="10" t="s">
        <v>137</v>
      </c>
      <c r="AS97" s="5" t="s">
        <v>243</v>
      </c>
      <c r="AT97" s="10" t="s">
        <v>137</v>
      </c>
      <c r="AU97" s="10" t="s">
        <v>137</v>
      </c>
      <c r="AV97" s="10" t="s">
        <v>137</v>
      </c>
      <c r="AW97" s="14" t="s">
        <v>137</v>
      </c>
    </row>
    <row r="98" spans="1:49" ht="63.75">
      <c r="A98" s="2" t="s">
        <v>73</v>
      </c>
      <c r="B98" s="5" t="s">
        <v>67</v>
      </c>
      <c r="C98" s="2">
        <v>2015</v>
      </c>
      <c r="D98" s="5" t="s">
        <v>76</v>
      </c>
      <c r="E98" s="5" t="s">
        <v>296</v>
      </c>
      <c r="F98" s="5" t="s">
        <v>134</v>
      </c>
      <c r="G98" s="39" t="s">
        <v>657</v>
      </c>
      <c r="H98" s="5" t="s">
        <v>351</v>
      </c>
      <c r="I98" s="112" t="s">
        <v>352</v>
      </c>
      <c r="J98" s="112"/>
      <c r="K98" s="112"/>
      <c r="L98" s="15" t="s">
        <v>352</v>
      </c>
      <c r="M98" s="7">
        <v>28849.2</v>
      </c>
      <c r="N98" s="112" t="s">
        <v>352</v>
      </c>
      <c r="O98" s="112"/>
      <c r="P98" s="112"/>
      <c r="Q98" s="15" t="s">
        <v>352</v>
      </c>
      <c r="R98" s="5" t="s">
        <v>365</v>
      </c>
      <c r="S98" s="55" t="s">
        <v>365</v>
      </c>
      <c r="T98" s="63" t="s">
        <v>296</v>
      </c>
      <c r="U98" s="61">
        <v>42338</v>
      </c>
      <c r="V98" s="13">
        <f t="shared" si="3"/>
        <v>24870.000000000004</v>
      </c>
      <c r="W98" s="7">
        <v>28849.2</v>
      </c>
      <c r="X98" s="2" t="s">
        <v>137</v>
      </c>
      <c r="Y98" s="2" t="s">
        <v>193</v>
      </c>
      <c r="Z98" s="2" t="s">
        <v>137</v>
      </c>
      <c r="AA98" s="2" t="s">
        <v>59</v>
      </c>
      <c r="AB98" s="5" t="s">
        <v>351</v>
      </c>
      <c r="AC98" s="48" t="s">
        <v>137</v>
      </c>
      <c r="AD98" s="16">
        <v>42338</v>
      </c>
      <c r="AE98" s="16">
        <v>42369</v>
      </c>
      <c r="AF98" s="41" t="s">
        <v>589</v>
      </c>
      <c r="AG98" s="2" t="s">
        <v>137</v>
      </c>
      <c r="AH98" s="76" t="s">
        <v>651</v>
      </c>
      <c r="AI98" s="2" t="s">
        <v>242</v>
      </c>
      <c r="AJ98" s="2" t="s">
        <v>137</v>
      </c>
      <c r="AK98" s="2" t="s">
        <v>137</v>
      </c>
      <c r="AL98" s="2" t="s">
        <v>137</v>
      </c>
      <c r="AM98" s="2" t="s">
        <v>137</v>
      </c>
      <c r="AN98" s="10" t="s">
        <v>495</v>
      </c>
      <c r="AO98" s="10" t="s">
        <v>137</v>
      </c>
      <c r="AP98" s="10" t="s">
        <v>137</v>
      </c>
      <c r="AQ98" s="10" t="s">
        <v>137</v>
      </c>
      <c r="AR98" s="10" t="s">
        <v>137</v>
      </c>
      <c r="AS98" s="5" t="s">
        <v>251</v>
      </c>
      <c r="AT98" s="10" t="s">
        <v>137</v>
      </c>
      <c r="AU98" s="10" t="s">
        <v>137</v>
      </c>
      <c r="AV98" s="10" t="s">
        <v>137</v>
      </c>
      <c r="AW98" s="14" t="s">
        <v>137</v>
      </c>
    </row>
    <row r="99" spans="1:49" ht="63.75">
      <c r="A99" s="2" t="s">
        <v>73</v>
      </c>
      <c r="B99" s="5" t="s">
        <v>67</v>
      </c>
      <c r="C99" s="2">
        <v>2015</v>
      </c>
      <c r="D99" s="5" t="s">
        <v>76</v>
      </c>
      <c r="E99" s="5" t="s">
        <v>297</v>
      </c>
      <c r="F99" s="5" t="s">
        <v>134</v>
      </c>
      <c r="G99" s="39" t="s">
        <v>657</v>
      </c>
      <c r="H99" s="5" t="s">
        <v>353</v>
      </c>
      <c r="I99" s="112" t="s">
        <v>354</v>
      </c>
      <c r="J99" s="112"/>
      <c r="K99" s="112"/>
      <c r="L99" s="15" t="s">
        <v>354</v>
      </c>
      <c r="M99" s="7">
        <v>105591.8</v>
      </c>
      <c r="N99" s="112" t="s">
        <v>354</v>
      </c>
      <c r="O99" s="112"/>
      <c r="P99" s="112"/>
      <c r="Q99" s="15" t="s">
        <v>354</v>
      </c>
      <c r="R99" s="5" t="s">
        <v>177</v>
      </c>
      <c r="S99" s="55" t="s">
        <v>177</v>
      </c>
      <c r="T99" s="63" t="s">
        <v>297</v>
      </c>
      <c r="U99" s="61">
        <v>42338</v>
      </c>
      <c r="V99" s="13">
        <f t="shared" si="3"/>
        <v>91027.41379310346</v>
      </c>
      <c r="W99" s="7">
        <v>105591.8</v>
      </c>
      <c r="X99" s="2" t="s">
        <v>137</v>
      </c>
      <c r="Y99" s="2" t="s">
        <v>193</v>
      </c>
      <c r="Z99" s="2" t="s">
        <v>137</v>
      </c>
      <c r="AA99" s="2" t="s">
        <v>59</v>
      </c>
      <c r="AB99" s="5" t="s">
        <v>353</v>
      </c>
      <c r="AC99" s="48" t="s">
        <v>137</v>
      </c>
      <c r="AD99" s="16">
        <v>42338</v>
      </c>
      <c r="AE99" s="16">
        <v>42369</v>
      </c>
      <c r="AF99" s="41" t="s">
        <v>590</v>
      </c>
      <c r="AG99" s="2" t="s">
        <v>137</v>
      </c>
      <c r="AH99" s="76" t="s">
        <v>651</v>
      </c>
      <c r="AI99" s="2" t="s">
        <v>242</v>
      </c>
      <c r="AJ99" s="2" t="s">
        <v>137</v>
      </c>
      <c r="AK99" s="2" t="s">
        <v>137</v>
      </c>
      <c r="AL99" s="2" t="s">
        <v>137</v>
      </c>
      <c r="AM99" s="2" t="s">
        <v>137</v>
      </c>
      <c r="AN99" s="10" t="s">
        <v>495</v>
      </c>
      <c r="AO99" s="10" t="s">
        <v>137</v>
      </c>
      <c r="AP99" s="10" t="s">
        <v>137</v>
      </c>
      <c r="AQ99" s="10" t="s">
        <v>137</v>
      </c>
      <c r="AR99" s="10" t="s">
        <v>137</v>
      </c>
      <c r="AS99" s="5" t="s">
        <v>246</v>
      </c>
      <c r="AT99" s="10" t="s">
        <v>137</v>
      </c>
      <c r="AU99" s="10" t="s">
        <v>137</v>
      </c>
      <c r="AV99" s="10" t="s">
        <v>137</v>
      </c>
      <c r="AW99" s="14" t="s">
        <v>137</v>
      </c>
    </row>
    <row r="100" spans="1:49" ht="63.75">
      <c r="A100" s="2" t="s">
        <v>73</v>
      </c>
      <c r="B100" s="5" t="s">
        <v>56</v>
      </c>
      <c r="C100" s="2">
        <v>2015</v>
      </c>
      <c r="D100" s="5" t="s">
        <v>76</v>
      </c>
      <c r="E100" s="5" t="s">
        <v>298</v>
      </c>
      <c r="F100" s="5" t="s">
        <v>134</v>
      </c>
      <c r="G100" s="39" t="s">
        <v>657</v>
      </c>
      <c r="H100" s="5" t="s">
        <v>355</v>
      </c>
      <c r="I100" s="112" t="s">
        <v>356</v>
      </c>
      <c r="J100" s="112"/>
      <c r="K100" s="112"/>
      <c r="L100" s="15" t="s">
        <v>356</v>
      </c>
      <c r="M100" s="7">
        <v>16704</v>
      </c>
      <c r="N100" s="112" t="s">
        <v>356</v>
      </c>
      <c r="O100" s="112"/>
      <c r="P100" s="112"/>
      <c r="Q100" s="15" t="s">
        <v>356</v>
      </c>
      <c r="R100" s="5" t="s">
        <v>367</v>
      </c>
      <c r="S100" s="55" t="s">
        <v>367</v>
      </c>
      <c r="T100" s="63" t="s">
        <v>298</v>
      </c>
      <c r="U100" s="61">
        <v>42338</v>
      </c>
      <c r="V100" s="13">
        <f t="shared" si="3"/>
        <v>14400.000000000002</v>
      </c>
      <c r="W100" s="7">
        <v>16704</v>
      </c>
      <c r="X100" s="2" t="s">
        <v>137</v>
      </c>
      <c r="Y100" s="2" t="s">
        <v>193</v>
      </c>
      <c r="Z100" s="2" t="s">
        <v>137</v>
      </c>
      <c r="AA100" s="2" t="s">
        <v>59</v>
      </c>
      <c r="AB100" s="5" t="s">
        <v>355</v>
      </c>
      <c r="AC100" s="48" t="s">
        <v>137</v>
      </c>
      <c r="AD100" s="16">
        <v>42338</v>
      </c>
      <c r="AE100" s="16">
        <v>42369</v>
      </c>
      <c r="AF100" s="41" t="s">
        <v>591</v>
      </c>
      <c r="AG100" s="2" t="s">
        <v>137</v>
      </c>
      <c r="AH100" s="76" t="s">
        <v>651</v>
      </c>
      <c r="AI100" s="2" t="s">
        <v>242</v>
      </c>
      <c r="AJ100" s="2" t="s">
        <v>137</v>
      </c>
      <c r="AK100" s="2" t="s">
        <v>137</v>
      </c>
      <c r="AL100" s="2" t="s">
        <v>137</v>
      </c>
      <c r="AM100" s="2" t="s">
        <v>137</v>
      </c>
      <c r="AN100" s="10" t="s">
        <v>495</v>
      </c>
      <c r="AO100" s="10" t="s">
        <v>137</v>
      </c>
      <c r="AP100" s="10" t="s">
        <v>137</v>
      </c>
      <c r="AQ100" s="10" t="s">
        <v>137</v>
      </c>
      <c r="AR100" s="10" t="s">
        <v>137</v>
      </c>
      <c r="AS100" s="5" t="s">
        <v>373</v>
      </c>
      <c r="AT100" s="10" t="s">
        <v>137</v>
      </c>
      <c r="AU100" s="10" t="s">
        <v>137</v>
      </c>
      <c r="AV100" s="10" t="s">
        <v>137</v>
      </c>
      <c r="AW100" s="14" t="s">
        <v>137</v>
      </c>
    </row>
    <row r="101" spans="1:49" ht="15.75">
      <c r="A101" s="23"/>
      <c r="B101" s="23"/>
      <c r="C101" s="23"/>
      <c r="D101" s="23"/>
      <c r="E101" s="23"/>
      <c r="F101" s="23"/>
      <c r="G101" s="24"/>
      <c r="H101" s="23"/>
      <c r="I101" s="23"/>
      <c r="J101" s="23"/>
      <c r="K101" s="23"/>
      <c r="L101" s="23"/>
      <c r="M101" s="23"/>
      <c r="N101" s="23"/>
      <c r="O101" s="25"/>
      <c r="P101" s="25"/>
      <c r="Q101" s="25"/>
      <c r="R101" s="23"/>
      <c r="S101" s="57"/>
      <c r="T101" s="95"/>
      <c r="U101" s="59"/>
      <c r="V101" s="23"/>
      <c r="W101" s="24"/>
      <c r="X101" s="23"/>
      <c r="Y101" s="23"/>
      <c r="Z101" s="23"/>
      <c r="AA101" s="23"/>
      <c r="AB101" s="23"/>
      <c r="AC101" s="49"/>
      <c r="AD101" s="26"/>
      <c r="AE101" s="26"/>
      <c r="AF101" s="23"/>
      <c r="AG101" s="23"/>
      <c r="AH101" s="23"/>
      <c r="AI101" s="23"/>
      <c r="AJ101" s="23"/>
      <c r="AK101" s="23"/>
      <c r="AL101" s="24"/>
      <c r="AM101" s="25"/>
      <c r="AN101" s="25"/>
      <c r="AO101" s="25"/>
      <c r="AP101" s="25"/>
      <c r="AQ101" s="25"/>
      <c r="AR101" s="25"/>
      <c r="AS101" s="25"/>
      <c r="AT101" s="25"/>
      <c r="AU101" s="25"/>
      <c r="AV101" s="25"/>
      <c r="AW101" s="23"/>
    </row>
    <row r="102" spans="1:49" ht="87" customHeight="1">
      <c r="A102" s="77" t="s">
        <v>73</v>
      </c>
      <c r="B102" s="80" t="s">
        <v>56</v>
      </c>
      <c r="C102" s="77">
        <v>2016</v>
      </c>
      <c r="D102" s="80" t="s">
        <v>492</v>
      </c>
      <c r="E102" s="80" t="s">
        <v>376</v>
      </c>
      <c r="F102" s="80" t="s">
        <v>378</v>
      </c>
      <c r="G102" s="38" t="s">
        <v>657</v>
      </c>
      <c r="H102" s="80" t="s">
        <v>379</v>
      </c>
      <c r="I102" s="112" t="s">
        <v>443</v>
      </c>
      <c r="J102" s="112"/>
      <c r="K102" s="112"/>
      <c r="L102" s="80" t="s">
        <v>443</v>
      </c>
      <c r="M102" s="35">
        <v>10715735.68</v>
      </c>
      <c r="N102" s="112" t="s">
        <v>443</v>
      </c>
      <c r="O102" s="112"/>
      <c r="P102" s="112"/>
      <c r="Q102" s="80" t="s">
        <v>443</v>
      </c>
      <c r="R102" s="80" t="s">
        <v>173</v>
      </c>
      <c r="S102" s="80" t="s">
        <v>173</v>
      </c>
      <c r="T102" s="63" t="s">
        <v>376</v>
      </c>
      <c r="U102" s="16">
        <v>42369</v>
      </c>
      <c r="V102" s="83">
        <f>+W102/1.16</f>
        <v>9237703.172413794</v>
      </c>
      <c r="W102" s="35">
        <v>10715735.68</v>
      </c>
      <c r="X102" s="77" t="s">
        <v>137</v>
      </c>
      <c r="Y102" s="77" t="s">
        <v>193</v>
      </c>
      <c r="Z102" s="77" t="s">
        <v>137</v>
      </c>
      <c r="AA102" s="77" t="s">
        <v>59</v>
      </c>
      <c r="AB102" s="80" t="s">
        <v>379</v>
      </c>
      <c r="AC102" s="97">
        <v>923770.32</v>
      </c>
      <c r="AD102" s="16">
        <v>42370</v>
      </c>
      <c r="AE102" s="16">
        <v>42735</v>
      </c>
      <c r="AF102" s="41" t="s">
        <v>592</v>
      </c>
      <c r="AG102" s="77" t="s">
        <v>137</v>
      </c>
      <c r="AH102" s="77" t="s">
        <v>651</v>
      </c>
      <c r="AI102" s="77" t="s">
        <v>242</v>
      </c>
      <c r="AJ102" s="77" t="s">
        <v>137</v>
      </c>
      <c r="AK102" s="77" t="s">
        <v>137</v>
      </c>
      <c r="AL102" s="77" t="s">
        <v>137</v>
      </c>
      <c r="AM102" s="77" t="s">
        <v>137</v>
      </c>
      <c r="AN102" s="10" t="s">
        <v>495</v>
      </c>
      <c r="AO102" s="10" t="s">
        <v>137</v>
      </c>
      <c r="AP102" s="10" t="s">
        <v>137</v>
      </c>
      <c r="AQ102" s="10" t="s">
        <v>137</v>
      </c>
      <c r="AR102" s="10" t="s">
        <v>137</v>
      </c>
      <c r="AS102" s="80" t="s">
        <v>243</v>
      </c>
      <c r="AT102" s="10" t="s">
        <v>137</v>
      </c>
      <c r="AU102" s="10" t="s">
        <v>137</v>
      </c>
      <c r="AV102" s="10" t="s">
        <v>137</v>
      </c>
      <c r="AW102" s="10" t="s">
        <v>137</v>
      </c>
    </row>
    <row r="103" spans="1:49" ht="79.5">
      <c r="A103" s="77" t="s">
        <v>73</v>
      </c>
      <c r="B103" s="80" t="s">
        <v>56</v>
      </c>
      <c r="C103" s="77">
        <v>2016</v>
      </c>
      <c r="D103" s="80" t="s">
        <v>492</v>
      </c>
      <c r="E103" s="80" t="s">
        <v>653</v>
      </c>
      <c r="F103" s="80" t="s">
        <v>134</v>
      </c>
      <c r="G103" s="38" t="s">
        <v>657</v>
      </c>
      <c r="H103" s="80" t="s">
        <v>389</v>
      </c>
      <c r="I103" s="112" t="s">
        <v>142</v>
      </c>
      <c r="J103" s="112"/>
      <c r="K103" s="112"/>
      <c r="L103" s="80" t="s">
        <v>142</v>
      </c>
      <c r="M103" s="35">
        <v>112870.12</v>
      </c>
      <c r="N103" s="112" t="s">
        <v>142</v>
      </c>
      <c r="O103" s="112"/>
      <c r="P103" s="112"/>
      <c r="Q103" s="80" t="s">
        <v>142</v>
      </c>
      <c r="R103" s="80" t="s">
        <v>176</v>
      </c>
      <c r="S103" s="80" t="s">
        <v>176</v>
      </c>
      <c r="T103" s="63" t="s">
        <v>483</v>
      </c>
      <c r="U103" s="16">
        <v>42398</v>
      </c>
      <c r="V103" s="83">
        <v>97301.83</v>
      </c>
      <c r="W103" s="35">
        <f>+V103*1.16</f>
        <v>112870.1228</v>
      </c>
      <c r="X103" s="77" t="s">
        <v>137</v>
      </c>
      <c r="Y103" s="77" t="s">
        <v>193</v>
      </c>
      <c r="Z103" s="77" t="s">
        <v>137</v>
      </c>
      <c r="AA103" s="77" t="s">
        <v>59</v>
      </c>
      <c r="AB103" s="80" t="s">
        <v>389</v>
      </c>
      <c r="AC103" s="64" t="s">
        <v>137</v>
      </c>
      <c r="AD103" s="16">
        <v>42401</v>
      </c>
      <c r="AE103" s="16">
        <v>42735</v>
      </c>
      <c r="AF103" s="41" t="s">
        <v>593</v>
      </c>
      <c r="AG103" s="77" t="s">
        <v>137</v>
      </c>
      <c r="AH103" s="77" t="s">
        <v>651</v>
      </c>
      <c r="AI103" s="77" t="s">
        <v>242</v>
      </c>
      <c r="AJ103" s="77" t="s">
        <v>137</v>
      </c>
      <c r="AK103" s="77" t="s">
        <v>137</v>
      </c>
      <c r="AL103" s="77" t="s">
        <v>137</v>
      </c>
      <c r="AM103" s="77" t="s">
        <v>137</v>
      </c>
      <c r="AN103" s="10" t="s">
        <v>463</v>
      </c>
      <c r="AO103" s="96" t="s">
        <v>654</v>
      </c>
      <c r="AP103" s="10" t="s">
        <v>488</v>
      </c>
      <c r="AQ103" s="28">
        <v>42613</v>
      </c>
      <c r="AR103" s="44" t="s">
        <v>625</v>
      </c>
      <c r="AS103" s="80" t="s">
        <v>243</v>
      </c>
      <c r="AT103" s="10" t="s">
        <v>137</v>
      </c>
      <c r="AU103" s="10" t="s">
        <v>137</v>
      </c>
      <c r="AV103" s="10" t="s">
        <v>137</v>
      </c>
      <c r="AW103" s="10" t="s">
        <v>137</v>
      </c>
    </row>
    <row r="104" spans="1:49" ht="63.75">
      <c r="A104" s="77" t="s">
        <v>73</v>
      </c>
      <c r="B104" s="80" t="s">
        <v>56</v>
      </c>
      <c r="C104" s="77">
        <v>2016</v>
      </c>
      <c r="D104" s="80" t="s">
        <v>492</v>
      </c>
      <c r="E104" s="80" t="s">
        <v>467</v>
      </c>
      <c r="F104" s="78" t="s">
        <v>133</v>
      </c>
      <c r="G104" s="38" t="s">
        <v>657</v>
      </c>
      <c r="H104" s="80" t="s">
        <v>466</v>
      </c>
      <c r="I104" s="112" t="s">
        <v>304</v>
      </c>
      <c r="J104" s="112"/>
      <c r="K104" s="112"/>
      <c r="L104" s="77" t="s">
        <v>304</v>
      </c>
      <c r="M104" s="35">
        <v>1494736.6</v>
      </c>
      <c r="N104" s="112" t="s">
        <v>304</v>
      </c>
      <c r="O104" s="112"/>
      <c r="P104" s="112"/>
      <c r="Q104" s="77" t="s">
        <v>304</v>
      </c>
      <c r="R104" s="80" t="s">
        <v>173</v>
      </c>
      <c r="S104" s="80" t="s">
        <v>173</v>
      </c>
      <c r="T104" s="63" t="s">
        <v>467</v>
      </c>
      <c r="U104" s="16">
        <v>42429</v>
      </c>
      <c r="V104" s="83">
        <f>+W104/1.16</f>
        <v>1288566.0344827587</v>
      </c>
      <c r="W104" s="35">
        <f>+M104</f>
        <v>1494736.6</v>
      </c>
      <c r="X104" s="77" t="s">
        <v>137</v>
      </c>
      <c r="Y104" s="77" t="s">
        <v>193</v>
      </c>
      <c r="Z104" s="77" t="s">
        <v>137</v>
      </c>
      <c r="AA104" s="77" t="s">
        <v>59</v>
      </c>
      <c r="AB104" s="80" t="s">
        <v>466</v>
      </c>
      <c r="AC104" s="64" t="s">
        <v>137</v>
      </c>
      <c r="AD104" s="16">
        <v>42430</v>
      </c>
      <c r="AE104" s="16">
        <v>42735</v>
      </c>
      <c r="AF104" s="41" t="s">
        <v>594</v>
      </c>
      <c r="AG104" s="77" t="s">
        <v>137</v>
      </c>
      <c r="AH104" s="77" t="s">
        <v>651</v>
      </c>
      <c r="AI104" s="77" t="s">
        <v>242</v>
      </c>
      <c r="AJ104" s="77" t="s">
        <v>137</v>
      </c>
      <c r="AK104" s="77" t="s">
        <v>137</v>
      </c>
      <c r="AL104" s="77" t="s">
        <v>137</v>
      </c>
      <c r="AM104" s="77" t="s">
        <v>137</v>
      </c>
      <c r="AN104" s="10" t="s">
        <v>495</v>
      </c>
      <c r="AO104" s="10" t="s">
        <v>137</v>
      </c>
      <c r="AP104" s="10" t="s">
        <v>137</v>
      </c>
      <c r="AQ104" s="10" t="s">
        <v>137</v>
      </c>
      <c r="AR104" s="10" t="s">
        <v>137</v>
      </c>
      <c r="AS104" s="80" t="s">
        <v>243</v>
      </c>
      <c r="AT104" s="10" t="s">
        <v>137</v>
      </c>
      <c r="AU104" s="10" t="s">
        <v>137</v>
      </c>
      <c r="AV104" s="10" t="s">
        <v>137</v>
      </c>
      <c r="AW104" s="10" t="s">
        <v>137</v>
      </c>
    </row>
    <row r="105" spans="1:49" ht="63.75">
      <c r="A105" s="77" t="s">
        <v>73</v>
      </c>
      <c r="B105" s="80" t="s">
        <v>56</v>
      </c>
      <c r="C105" s="77">
        <v>2016</v>
      </c>
      <c r="D105" s="80" t="s">
        <v>492</v>
      </c>
      <c r="E105" s="80" t="s">
        <v>475</v>
      </c>
      <c r="F105" s="80" t="s">
        <v>133</v>
      </c>
      <c r="G105" s="38" t="s">
        <v>657</v>
      </c>
      <c r="H105" s="80" t="s">
        <v>476</v>
      </c>
      <c r="I105" s="112" t="s">
        <v>477</v>
      </c>
      <c r="J105" s="112"/>
      <c r="K105" s="112"/>
      <c r="L105" s="80" t="s">
        <v>477</v>
      </c>
      <c r="M105" s="35">
        <v>579155.2</v>
      </c>
      <c r="N105" s="112" t="s">
        <v>477</v>
      </c>
      <c r="O105" s="112"/>
      <c r="P105" s="112"/>
      <c r="Q105" s="80" t="s">
        <v>477</v>
      </c>
      <c r="R105" s="80" t="s">
        <v>173</v>
      </c>
      <c r="S105" s="77" t="s">
        <v>173</v>
      </c>
      <c r="T105" s="63" t="s">
        <v>475</v>
      </c>
      <c r="U105" s="16">
        <v>42429</v>
      </c>
      <c r="V105" s="83">
        <f>+W105/1.16</f>
        <v>499271.724137931</v>
      </c>
      <c r="W105" s="35">
        <f>+M105</f>
        <v>579155.2</v>
      </c>
      <c r="X105" s="77" t="s">
        <v>137</v>
      </c>
      <c r="Y105" s="77" t="s">
        <v>193</v>
      </c>
      <c r="Z105" s="77" t="s">
        <v>137</v>
      </c>
      <c r="AA105" s="77" t="s">
        <v>59</v>
      </c>
      <c r="AB105" s="80" t="s">
        <v>478</v>
      </c>
      <c r="AC105" s="64" t="s">
        <v>137</v>
      </c>
      <c r="AD105" s="16">
        <v>42430</v>
      </c>
      <c r="AE105" s="16">
        <v>42735</v>
      </c>
      <c r="AF105" s="41" t="s">
        <v>595</v>
      </c>
      <c r="AG105" s="77" t="s">
        <v>137</v>
      </c>
      <c r="AH105" s="77" t="s">
        <v>651</v>
      </c>
      <c r="AI105" s="77" t="s">
        <v>242</v>
      </c>
      <c r="AJ105" s="77" t="s">
        <v>137</v>
      </c>
      <c r="AK105" s="77" t="s">
        <v>137</v>
      </c>
      <c r="AL105" s="77" t="s">
        <v>137</v>
      </c>
      <c r="AM105" s="77" t="s">
        <v>137</v>
      </c>
      <c r="AN105" s="10" t="s">
        <v>495</v>
      </c>
      <c r="AO105" s="10" t="s">
        <v>137</v>
      </c>
      <c r="AP105" s="10" t="s">
        <v>137</v>
      </c>
      <c r="AQ105" s="10" t="s">
        <v>137</v>
      </c>
      <c r="AR105" s="10" t="s">
        <v>137</v>
      </c>
      <c r="AS105" s="80" t="s">
        <v>243</v>
      </c>
      <c r="AT105" s="10" t="s">
        <v>137</v>
      </c>
      <c r="AU105" s="10" t="s">
        <v>137</v>
      </c>
      <c r="AV105" s="10" t="s">
        <v>137</v>
      </c>
      <c r="AW105" s="10" t="s">
        <v>137</v>
      </c>
    </row>
    <row r="106" spans="1:49" ht="96">
      <c r="A106" s="77" t="s">
        <v>73</v>
      </c>
      <c r="B106" s="80" t="s">
        <v>56</v>
      </c>
      <c r="C106" s="77">
        <v>2016</v>
      </c>
      <c r="D106" s="80" t="s">
        <v>492</v>
      </c>
      <c r="E106" s="80" t="s">
        <v>468</v>
      </c>
      <c r="F106" s="80" t="s">
        <v>490</v>
      </c>
      <c r="G106" s="38" t="s">
        <v>657</v>
      </c>
      <c r="H106" s="80" t="s">
        <v>380</v>
      </c>
      <c r="I106" s="112" t="s">
        <v>143</v>
      </c>
      <c r="J106" s="112"/>
      <c r="K106" s="112"/>
      <c r="L106" s="80" t="s">
        <v>143</v>
      </c>
      <c r="M106" s="35">
        <v>300000</v>
      </c>
      <c r="N106" s="112" t="s">
        <v>143</v>
      </c>
      <c r="O106" s="112"/>
      <c r="P106" s="112"/>
      <c r="Q106" s="80" t="s">
        <v>143</v>
      </c>
      <c r="R106" s="80" t="s">
        <v>176</v>
      </c>
      <c r="S106" s="80" t="s">
        <v>176</v>
      </c>
      <c r="T106" s="63" t="s">
        <v>468</v>
      </c>
      <c r="U106" s="16">
        <v>42450</v>
      </c>
      <c r="V106" s="83">
        <f>+W106/1.16</f>
        <v>258620.68965517243</v>
      </c>
      <c r="W106" s="35">
        <v>300000</v>
      </c>
      <c r="X106" s="77" t="s">
        <v>137</v>
      </c>
      <c r="Y106" s="77" t="s">
        <v>193</v>
      </c>
      <c r="Z106" s="77" t="s">
        <v>137</v>
      </c>
      <c r="AA106" s="77" t="s">
        <v>59</v>
      </c>
      <c r="AB106" s="80" t="s">
        <v>380</v>
      </c>
      <c r="AC106" s="98">
        <v>38793.1</v>
      </c>
      <c r="AD106" s="16">
        <v>42450</v>
      </c>
      <c r="AE106" s="16">
        <v>42735</v>
      </c>
      <c r="AF106" s="41" t="s">
        <v>596</v>
      </c>
      <c r="AG106" s="77" t="s">
        <v>137</v>
      </c>
      <c r="AH106" s="77" t="s">
        <v>651</v>
      </c>
      <c r="AI106" s="77" t="s">
        <v>242</v>
      </c>
      <c r="AJ106" s="77" t="s">
        <v>137</v>
      </c>
      <c r="AK106" s="77" t="s">
        <v>137</v>
      </c>
      <c r="AL106" s="77" t="s">
        <v>137</v>
      </c>
      <c r="AM106" s="77" t="s">
        <v>137</v>
      </c>
      <c r="AN106" s="10" t="s">
        <v>463</v>
      </c>
      <c r="AO106" s="96" t="s">
        <v>486</v>
      </c>
      <c r="AP106" s="10" t="s">
        <v>485</v>
      </c>
      <c r="AQ106" s="28">
        <v>42636</v>
      </c>
      <c r="AR106" s="38" t="s">
        <v>624</v>
      </c>
      <c r="AS106" s="80" t="s">
        <v>243</v>
      </c>
      <c r="AT106" s="10" t="s">
        <v>137</v>
      </c>
      <c r="AU106" s="10" t="s">
        <v>137</v>
      </c>
      <c r="AV106" s="10" t="s">
        <v>137</v>
      </c>
      <c r="AW106" s="10" t="s">
        <v>137</v>
      </c>
    </row>
    <row r="107" spans="1:49" ht="63.75">
      <c r="A107" s="77" t="s">
        <v>73</v>
      </c>
      <c r="B107" s="80" t="s">
        <v>56</v>
      </c>
      <c r="C107" s="77">
        <v>2016</v>
      </c>
      <c r="D107" s="80" t="s">
        <v>492</v>
      </c>
      <c r="E107" s="80" t="s">
        <v>61</v>
      </c>
      <c r="F107" s="80" t="s">
        <v>134</v>
      </c>
      <c r="G107" s="38" t="s">
        <v>657</v>
      </c>
      <c r="H107" s="80" t="s">
        <v>381</v>
      </c>
      <c r="I107" s="112" t="s">
        <v>62</v>
      </c>
      <c r="J107" s="112"/>
      <c r="K107" s="112"/>
      <c r="L107" s="80" t="s">
        <v>62</v>
      </c>
      <c r="M107" s="35">
        <v>179421.41</v>
      </c>
      <c r="N107" s="112" t="s">
        <v>62</v>
      </c>
      <c r="O107" s="112"/>
      <c r="P107" s="112"/>
      <c r="Q107" s="80" t="s">
        <v>62</v>
      </c>
      <c r="R107" s="80" t="s">
        <v>65</v>
      </c>
      <c r="S107" s="80" t="s">
        <v>173</v>
      </c>
      <c r="T107" s="63" t="s">
        <v>61</v>
      </c>
      <c r="U107" s="16">
        <v>42460</v>
      </c>
      <c r="V107" s="83">
        <v>179421.41</v>
      </c>
      <c r="W107" s="35">
        <v>179421.41</v>
      </c>
      <c r="X107" s="77" t="s">
        <v>137</v>
      </c>
      <c r="Y107" s="77" t="s">
        <v>193</v>
      </c>
      <c r="Z107" s="77" t="s">
        <v>137</v>
      </c>
      <c r="AA107" s="77" t="s">
        <v>59</v>
      </c>
      <c r="AB107" s="80" t="s">
        <v>381</v>
      </c>
      <c r="AC107" s="64" t="s">
        <v>137</v>
      </c>
      <c r="AD107" s="16">
        <v>42460</v>
      </c>
      <c r="AE107" s="16">
        <v>42496</v>
      </c>
      <c r="AF107" s="41" t="s">
        <v>597</v>
      </c>
      <c r="AG107" s="77" t="s">
        <v>137</v>
      </c>
      <c r="AH107" s="77" t="s">
        <v>651</v>
      </c>
      <c r="AI107" s="77" t="s">
        <v>242</v>
      </c>
      <c r="AJ107" s="77" t="s">
        <v>137</v>
      </c>
      <c r="AK107" s="77" t="s">
        <v>137</v>
      </c>
      <c r="AL107" s="77" t="s">
        <v>137</v>
      </c>
      <c r="AM107" s="77" t="s">
        <v>137</v>
      </c>
      <c r="AN107" s="10" t="s">
        <v>495</v>
      </c>
      <c r="AO107" s="10" t="s">
        <v>137</v>
      </c>
      <c r="AP107" s="10" t="s">
        <v>137</v>
      </c>
      <c r="AQ107" s="10" t="s">
        <v>137</v>
      </c>
      <c r="AR107" s="10" t="s">
        <v>137</v>
      </c>
      <c r="AS107" s="80" t="s">
        <v>243</v>
      </c>
      <c r="AT107" s="10" t="s">
        <v>137</v>
      </c>
      <c r="AU107" s="10" t="s">
        <v>137</v>
      </c>
      <c r="AV107" s="10" t="s">
        <v>137</v>
      </c>
      <c r="AW107" s="10" t="s">
        <v>137</v>
      </c>
    </row>
    <row r="108" spans="1:49" ht="79.5">
      <c r="A108" s="77" t="s">
        <v>73</v>
      </c>
      <c r="B108" s="80" t="s">
        <v>56</v>
      </c>
      <c r="C108" s="77">
        <v>2016</v>
      </c>
      <c r="D108" s="80" t="s">
        <v>72</v>
      </c>
      <c r="E108" s="80" t="s">
        <v>63</v>
      </c>
      <c r="F108" s="80" t="s">
        <v>134</v>
      </c>
      <c r="G108" s="38" t="s">
        <v>657</v>
      </c>
      <c r="H108" s="80" t="s">
        <v>382</v>
      </c>
      <c r="I108" s="112" t="s">
        <v>58</v>
      </c>
      <c r="J108" s="112"/>
      <c r="K108" s="112"/>
      <c r="L108" s="80" t="s">
        <v>58</v>
      </c>
      <c r="M108" s="35">
        <v>191400</v>
      </c>
      <c r="N108" s="112" t="s">
        <v>58</v>
      </c>
      <c r="O108" s="112"/>
      <c r="P108" s="112"/>
      <c r="Q108" s="80" t="s">
        <v>58</v>
      </c>
      <c r="R108" s="80" t="s">
        <v>444</v>
      </c>
      <c r="S108" s="77" t="s">
        <v>406</v>
      </c>
      <c r="T108" s="63" t="s">
        <v>63</v>
      </c>
      <c r="U108" s="16">
        <v>42482</v>
      </c>
      <c r="V108" s="83">
        <f aca="true" t="shared" si="4" ref="V108:V113">+W108/1.16</f>
        <v>165000</v>
      </c>
      <c r="W108" s="35">
        <v>191400</v>
      </c>
      <c r="X108" s="77" t="s">
        <v>137</v>
      </c>
      <c r="Y108" s="77" t="s">
        <v>193</v>
      </c>
      <c r="Z108" s="77" t="s">
        <v>137</v>
      </c>
      <c r="AA108" s="77" t="s">
        <v>59</v>
      </c>
      <c r="AB108" s="80" t="str">
        <f>+H108</f>
        <v>Encuesta para determinar las emisiones de Línea Base y Emisiones Indirectas del Corredor Insurgentes Etapa 1</v>
      </c>
      <c r="AC108" s="64" t="s">
        <v>137</v>
      </c>
      <c r="AD108" s="16">
        <v>42482</v>
      </c>
      <c r="AE108" s="16">
        <v>42536</v>
      </c>
      <c r="AF108" s="41" t="s">
        <v>598</v>
      </c>
      <c r="AG108" s="77" t="s">
        <v>137</v>
      </c>
      <c r="AH108" s="77" t="s">
        <v>651</v>
      </c>
      <c r="AI108" s="77" t="s">
        <v>242</v>
      </c>
      <c r="AJ108" s="77" t="s">
        <v>137</v>
      </c>
      <c r="AK108" s="77" t="s">
        <v>137</v>
      </c>
      <c r="AL108" s="77" t="s">
        <v>137</v>
      </c>
      <c r="AM108" s="77" t="s">
        <v>137</v>
      </c>
      <c r="AN108" s="10" t="s">
        <v>495</v>
      </c>
      <c r="AO108" s="10" t="s">
        <v>137</v>
      </c>
      <c r="AP108" s="10" t="s">
        <v>137</v>
      </c>
      <c r="AQ108" s="10" t="s">
        <v>137</v>
      </c>
      <c r="AR108" s="10" t="s">
        <v>137</v>
      </c>
      <c r="AS108" s="80" t="s">
        <v>387</v>
      </c>
      <c r="AT108" s="10" t="s">
        <v>137</v>
      </c>
      <c r="AU108" s="10" t="s">
        <v>137</v>
      </c>
      <c r="AV108" s="10" t="s">
        <v>137</v>
      </c>
      <c r="AW108" s="10" t="s">
        <v>137</v>
      </c>
    </row>
    <row r="109" spans="1:49" ht="96">
      <c r="A109" s="77" t="s">
        <v>73</v>
      </c>
      <c r="B109" s="80" t="s">
        <v>56</v>
      </c>
      <c r="C109" s="77">
        <v>2016</v>
      </c>
      <c r="D109" s="80" t="s">
        <v>72</v>
      </c>
      <c r="E109" s="80" t="s">
        <v>472</v>
      </c>
      <c r="F109" s="80" t="s">
        <v>134</v>
      </c>
      <c r="G109" s="38" t="s">
        <v>657</v>
      </c>
      <c r="H109" s="80" t="s">
        <v>383</v>
      </c>
      <c r="I109" s="112" t="s">
        <v>346</v>
      </c>
      <c r="J109" s="112"/>
      <c r="K109" s="112"/>
      <c r="L109" s="80" t="s">
        <v>346</v>
      </c>
      <c r="M109" s="35">
        <v>294463.12</v>
      </c>
      <c r="N109" s="112" t="s">
        <v>346</v>
      </c>
      <c r="O109" s="112"/>
      <c r="P109" s="112"/>
      <c r="Q109" s="80" t="s">
        <v>346</v>
      </c>
      <c r="R109" s="80" t="s">
        <v>65</v>
      </c>
      <c r="S109" s="80" t="s">
        <v>173</v>
      </c>
      <c r="T109" s="63" t="s">
        <v>472</v>
      </c>
      <c r="U109" s="16">
        <v>42482</v>
      </c>
      <c r="V109" s="83">
        <f t="shared" si="4"/>
        <v>253847.51724137933</v>
      </c>
      <c r="W109" s="35">
        <v>294463.12</v>
      </c>
      <c r="X109" s="77" t="s">
        <v>137</v>
      </c>
      <c r="Y109" s="77" t="s">
        <v>193</v>
      </c>
      <c r="Z109" s="77" t="s">
        <v>137</v>
      </c>
      <c r="AA109" s="77" t="s">
        <v>59</v>
      </c>
      <c r="AB109" s="80" t="s">
        <v>383</v>
      </c>
      <c r="AC109" s="64" t="s">
        <v>137</v>
      </c>
      <c r="AD109" s="16">
        <v>42116</v>
      </c>
      <c r="AE109" s="16">
        <v>42144</v>
      </c>
      <c r="AF109" s="41" t="s">
        <v>599</v>
      </c>
      <c r="AG109" s="77" t="s">
        <v>137</v>
      </c>
      <c r="AH109" s="77" t="s">
        <v>651</v>
      </c>
      <c r="AI109" s="77" t="s">
        <v>242</v>
      </c>
      <c r="AJ109" s="77" t="s">
        <v>137</v>
      </c>
      <c r="AK109" s="77" t="s">
        <v>137</v>
      </c>
      <c r="AL109" s="77" t="s">
        <v>137</v>
      </c>
      <c r="AM109" s="77" t="s">
        <v>137</v>
      </c>
      <c r="AN109" s="10" t="s">
        <v>463</v>
      </c>
      <c r="AO109" s="96" t="s">
        <v>487</v>
      </c>
      <c r="AP109" s="10" t="s">
        <v>485</v>
      </c>
      <c r="AQ109" s="28">
        <v>42492</v>
      </c>
      <c r="AR109" s="38" t="s">
        <v>626</v>
      </c>
      <c r="AS109" s="80" t="s">
        <v>246</v>
      </c>
      <c r="AT109" s="10" t="s">
        <v>137</v>
      </c>
      <c r="AU109" s="10" t="s">
        <v>137</v>
      </c>
      <c r="AV109" s="10" t="s">
        <v>137</v>
      </c>
      <c r="AW109" s="10" t="s">
        <v>137</v>
      </c>
    </row>
    <row r="110" spans="1:49" ht="63.75">
      <c r="A110" s="77" t="s">
        <v>73</v>
      </c>
      <c r="B110" s="80" t="s">
        <v>56</v>
      </c>
      <c r="C110" s="77">
        <v>2016</v>
      </c>
      <c r="D110" s="80" t="s">
        <v>72</v>
      </c>
      <c r="E110" s="80" t="s">
        <v>377</v>
      </c>
      <c r="F110" s="80" t="s">
        <v>134</v>
      </c>
      <c r="G110" s="38" t="s">
        <v>657</v>
      </c>
      <c r="H110" s="80" t="s">
        <v>384</v>
      </c>
      <c r="I110" s="112" t="s">
        <v>165</v>
      </c>
      <c r="J110" s="112"/>
      <c r="K110" s="112"/>
      <c r="L110" s="80" t="s">
        <v>165</v>
      </c>
      <c r="M110" s="35">
        <v>78868.35</v>
      </c>
      <c r="N110" s="112" t="s">
        <v>165</v>
      </c>
      <c r="O110" s="112"/>
      <c r="P110" s="112"/>
      <c r="Q110" s="80" t="s">
        <v>165</v>
      </c>
      <c r="R110" s="80" t="s">
        <v>68</v>
      </c>
      <c r="S110" s="80" t="s">
        <v>173</v>
      </c>
      <c r="T110" s="63" t="s">
        <v>377</v>
      </c>
      <c r="U110" s="16">
        <v>42488</v>
      </c>
      <c r="V110" s="83">
        <f t="shared" si="4"/>
        <v>67989.95689655174</v>
      </c>
      <c r="W110" s="35">
        <v>78868.35</v>
      </c>
      <c r="X110" s="77" t="s">
        <v>137</v>
      </c>
      <c r="Y110" s="77" t="s">
        <v>193</v>
      </c>
      <c r="Z110" s="77" t="s">
        <v>137</v>
      </c>
      <c r="AA110" s="77" t="s">
        <v>59</v>
      </c>
      <c r="AB110" s="80" t="s">
        <v>384</v>
      </c>
      <c r="AC110" s="64" t="s">
        <v>137</v>
      </c>
      <c r="AD110" s="16">
        <v>42488</v>
      </c>
      <c r="AE110" s="16">
        <v>42506</v>
      </c>
      <c r="AF110" s="41" t="s">
        <v>600</v>
      </c>
      <c r="AG110" s="77" t="s">
        <v>137</v>
      </c>
      <c r="AH110" s="77" t="s">
        <v>651</v>
      </c>
      <c r="AI110" s="77" t="s">
        <v>242</v>
      </c>
      <c r="AJ110" s="77" t="s">
        <v>137</v>
      </c>
      <c r="AK110" s="77" t="s">
        <v>137</v>
      </c>
      <c r="AL110" s="77" t="s">
        <v>137</v>
      </c>
      <c r="AM110" s="77" t="s">
        <v>137</v>
      </c>
      <c r="AN110" s="10" t="s">
        <v>495</v>
      </c>
      <c r="AO110" s="10" t="s">
        <v>137</v>
      </c>
      <c r="AP110" s="10" t="s">
        <v>137</v>
      </c>
      <c r="AQ110" s="10" t="s">
        <v>137</v>
      </c>
      <c r="AR110" s="10" t="s">
        <v>137</v>
      </c>
      <c r="AS110" s="80" t="s">
        <v>243</v>
      </c>
      <c r="AT110" s="10" t="s">
        <v>137</v>
      </c>
      <c r="AU110" s="10" t="s">
        <v>137</v>
      </c>
      <c r="AV110" s="10" t="s">
        <v>137</v>
      </c>
      <c r="AW110" s="10" t="s">
        <v>137</v>
      </c>
    </row>
    <row r="111" spans="1:49" ht="96">
      <c r="A111" s="77" t="s">
        <v>73</v>
      </c>
      <c r="B111" s="80" t="s">
        <v>56</v>
      </c>
      <c r="C111" s="77">
        <v>2016</v>
      </c>
      <c r="D111" s="80" t="s">
        <v>72</v>
      </c>
      <c r="E111" s="80" t="s">
        <v>66</v>
      </c>
      <c r="F111" s="80" t="s">
        <v>134</v>
      </c>
      <c r="G111" s="38" t="s">
        <v>657</v>
      </c>
      <c r="H111" s="80" t="s">
        <v>385</v>
      </c>
      <c r="I111" s="112" t="s">
        <v>64</v>
      </c>
      <c r="J111" s="112"/>
      <c r="K111" s="112"/>
      <c r="L111" s="80" t="s">
        <v>64</v>
      </c>
      <c r="M111" s="35">
        <v>134328</v>
      </c>
      <c r="N111" s="112" t="s">
        <v>64</v>
      </c>
      <c r="O111" s="112"/>
      <c r="P111" s="112"/>
      <c r="Q111" s="80" t="s">
        <v>64</v>
      </c>
      <c r="R111" s="80" t="s">
        <v>65</v>
      </c>
      <c r="S111" s="80" t="s">
        <v>173</v>
      </c>
      <c r="T111" s="63" t="s">
        <v>66</v>
      </c>
      <c r="U111" s="16">
        <v>42508</v>
      </c>
      <c r="V111" s="83">
        <f t="shared" si="4"/>
        <v>115800.00000000001</v>
      </c>
      <c r="W111" s="35">
        <v>134328</v>
      </c>
      <c r="X111" s="77" t="s">
        <v>137</v>
      </c>
      <c r="Y111" s="77" t="s">
        <v>193</v>
      </c>
      <c r="Z111" s="77" t="s">
        <v>137</v>
      </c>
      <c r="AA111" s="77" t="s">
        <v>59</v>
      </c>
      <c r="AB111" s="80" t="s">
        <v>385</v>
      </c>
      <c r="AC111" s="64" t="s">
        <v>137</v>
      </c>
      <c r="AD111" s="16">
        <v>42508</v>
      </c>
      <c r="AE111" s="16">
        <v>42541</v>
      </c>
      <c r="AF111" s="40" t="s">
        <v>601</v>
      </c>
      <c r="AG111" s="77" t="s">
        <v>137</v>
      </c>
      <c r="AH111" s="77" t="s">
        <v>651</v>
      </c>
      <c r="AI111" s="77" t="s">
        <v>242</v>
      </c>
      <c r="AJ111" s="77" t="s">
        <v>137</v>
      </c>
      <c r="AK111" s="77" t="s">
        <v>137</v>
      </c>
      <c r="AL111" s="77" t="s">
        <v>137</v>
      </c>
      <c r="AM111" s="77" t="s">
        <v>137</v>
      </c>
      <c r="AN111" s="10" t="s">
        <v>463</v>
      </c>
      <c r="AO111" s="96" t="s">
        <v>484</v>
      </c>
      <c r="AP111" s="10" t="s">
        <v>485</v>
      </c>
      <c r="AQ111" s="28">
        <v>42514</v>
      </c>
      <c r="AR111" s="38" t="s">
        <v>627</v>
      </c>
      <c r="AS111" s="80" t="s">
        <v>246</v>
      </c>
      <c r="AT111" s="10" t="s">
        <v>137</v>
      </c>
      <c r="AU111" s="10" t="s">
        <v>137</v>
      </c>
      <c r="AV111" s="10" t="s">
        <v>137</v>
      </c>
      <c r="AW111" s="10" t="s">
        <v>137</v>
      </c>
    </row>
    <row r="112" spans="1:49" ht="63.75">
      <c r="A112" s="77" t="s">
        <v>73</v>
      </c>
      <c r="B112" s="80" t="s">
        <v>56</v>
      </c>
      <c r="C112" s="77">
        <v>2016</v>
      </c>
      <c r="D112" s="80" t="s">
        <v>72</v>
      </c>
      <c r="E112" s="80" t="s">
        <v>69</v>
      </c>
      <c r="F112" s="80" t="s">
        <v>134</v>
      </c>
      <c r="G112" s="38" t="s">
        <v>657</v>
      </c>
      <c r="H112" s="80" t="s">
        <v>386</v>
      </c>
      <c r="I112" s="112" t="s">
        <v>141</v>
      </c>
      <c r="J112" s="112"/>
      <c r="K112" s="112"/>
      <c r="L112" s="80" t="s">
        <v>141</v>
      </c>
      <c r="M112" s="35">
        <v>111639.78</v>
      </c>
      <c r="N112" s="112" t="s">
        <v>141</v>
      </c>
      <c r="O112" s="112"/>
      <c r="P112" s="112"/>
      <c r="Q112" s="80" t="s">
        <v>141</v>
      </c>
      <c r="R112" s="80" t="s">
        <v>359</v>
      </c>
      <c r="S112" s="80" t="s">
        <v>359</v>
      </c>
      <c r="T112" s="63" t="s">
        <v>69</v>
      </c>
      <c r="U112" s="16">
        <v>42522</v>
      </c>
      <c r="V112" s="83">
        <f t="shared" si="4"/>
        <v>96241.18965517242</v>
      </c>
      <c r="W112" s="35">
        <v>111639.78</v>
      </c>
      <c r="X112" s="77" t="s">
        <v>137</v>
      </c>
      <c r="Y112" s="77" t="s">
        <v>193</v>
      </c>
      <c r="Z112" s="77" t="s">
        <v>137</v>
      </c>
      <c r="AA112" s="77" t="s">
        <v>59</v>
      </c>
      <c r="AB112" s="80" t="s">
        <v>386</v>
      </c>
      <c r="AC112" s="64" t="s">
        <v>137</v>
      </c>
      <c r="AD112" s="16">
        <v>42522</v>
      </c>
      <c r="AE112" s="16">
        <v>42735</v>
      </c>
      <c r="AF112" s="41" t="s">
        <v>602</v>
      </c>
      <c r="AG112" s="77" t="s">
        <v>137</v>
      </c>
      <c r="AH112" s="77" t="s">
        <v>651</v>
      </c>
      <c r="AI112" s="77" t="s">
        <v>242</v>
      </c>
      <c r="AJ112" s="77" t="s">
        <v>137</v>
      </c>
      <c r="AK112" s="77" t="s">
        <v>137</v>
      </c>
      <c r="AL112" s="77" t="s">
        <v>137</v>
      </c>
      <c r="AM112" s="77" t="s">
        <v>137</v>
      </c>
      <c r="AN112" s="10" t="s">
        <v>495</v>
      </c>
      <c r="AO112" s="10" t="s">
        <v>137</v>
      </c>
      <c r="AP112" s="10" t="s">
        <v>137</v>
      </c>
      <c r="AQ112" s="10" t="s">
        <v>137</v>
      </c>
      <c r="AR112" s="10" t="s">
        <v>137</v>
      </c>
      <c r="AS112" s="80" t="s">
        <v>388</v>
      </c>
      <c r="AT112" s="10" t="s">
        <v>137</v>
      </c>
      <c r="AU112" s="10" t="s">
        <v>137</v>
      </c>
      <c r="AV112" s="10" t="s">
        <v>137</v>
      </c>
      <c r="AW112" s="10" t="s">
        <v>137</v>
      </c>
    </row>
    <row r="113" spans="1:49" ht="96">
      <c r="A113" s="77" t="s">
        <v>73</v>
      </c>
      <c r="B113" s="80" t="s">
        <v>56</v>
      </c>
      <c r="C113" s="77">
        <v>2016</v>
      </c>
      <c r="D113" s="80" t="s">
        <v>72</v>
      </c>
      <c r="E113" s="80" t="s">
        <v>70</v>
      </c>
      <c r="F113" s="80" t="s">
        <v>491</v>
      </c>
      <c r="G113" s="38" t="s">
        <v>657</v>
      </c>
      <c r="H113" s="80" t="s">
        <v>206</v>
      </c>
      <c r="I113" s="112" t="s">
        <v>473</v>
      </c>
      <c r="J113" s="112"/>
      <c r="K113" s="112"/>
      <c r="L113" s="80" t="s">
        <v>473</v>
      </c>
      <c r="M113" s="35">
        <v>295000</v>
      </c>
      <c r="N113" s="112" t="s">
        <v>473</v>
      </c>
      <c r="O113" s="112"/>
      <c r="P113" s="112"/>
      <c r="Q113" s="80" t="s">
        <v>473</v>
      </c>
      <c r="R113" s="80" t="s">
        <v>65</v>
      </c>
      <c r="S113" s="80" t="s">
        <v>474</v>
      </c>
      <c r="T113" s="63" t="s">
        <v>70</v>
      </c>
      <c r="U113" s="16">
        <v>42531</v>
      </c>
      <c r="V113" s="83">
        <f t="shared" si="4"/>
        <v>254310.34482758623</v>
      </c>
      <c r="W113" s="35">
        <v>295000</v>
      </c>
      <c r="X113" s="77" t="s">
        <v>137</v>
      </c>
      <c r="Y113" s="77" t="s">
        <v>193</v>
      </c>
      <c r="Z113" s="77" t="s">
        <v>137</v>
      </c>
      <c r="AA113" s="77" t="s">
        <v>59</v>
      </c>
      <c r="AB113" s="80" t="s">
        <v>206</v>
      </c>
      <c r="AC113" s="99">
        <v>38146.55</v>
      </c>
      <c r="AD113" s="16">
        <v>42531</v>
      </c>
      <c r="AE113" s="16">
        <v>42735</v>
      </c>
      <c r="AF113" s="40" t="s">
        <v>652</v>
      </c>
      <c r="AG113" s="77" t="s">
        <v>137</v>
      </c>
      <c r="AH113" s="77" t="s">
        <v>651</v>
      </c>
      <c r="AI113" s="77" t="s">
        <v>242</v>
      </c>
      <c r="AJ113" s="77" t="s">
        <v>137</v>
      </c>
      <c r="AK113" s="77" t="s">
        <v>137</v>
      </c>
      <c r="AL113" s="77" t="s">
        <v>137</v>
      </c>
      <c r="AM113" s="77" t="s">
        <v>137</v>
      </c>
      <c r="AN113" s="10" t="s">
        <v>463</v>
      </c>
      <c r="AO113" s="96" t="s">
        <v>489</v>
      </c>
      <c r="AP113" s="10" t="s">
        <v>485</v>
      </c>
      <c r="AQ113" s="28">
        <v>42704</v>
      </c>
      <c r="AR113" s="38" t="s">
        <v>628</v>
      </c>
      <c r="AS113" s="80" t="s">
        <v>243</v>
      </c>
      <c r="AT113" s="10" t="s">
        <v>137</v>
      </c>
      <c r="AU113" s="10" t="s">
        <v>137</v>
      </c>
      <c r="AV113" s="10" t="s">
        <v>137</v>
      </c>
      <c r="AW113" s="10" t="s">
        <v>137</v>
      </c>
    </row>
    <row r="114" spans="1:49" ht="79.5">
      <c r="A114" s="77" t="s">
        <v>73</v>
      </c>
      <c r="B114" s="80" t="s">
        <v>56</v>
      </c>
      <c r="C114" s="77">
        <v>2016</v>
      </c>
      <c r="D114" s="80" t="s">
        <v>72</v>
      </c>
      <c r="E114" s="80" t="s">
        <v>469</v>
      </c>
      <c r="F114" s="80" t="s">
        <v>134</v>
      </c>
      <c r="G114" s="38" t="s">
        <v>657</v>
      </c>
      <c r="H114" s="78" t="s">
        <v>470</v>
      </c>
      <c r="I114" s="112" t="s">
        <v>471</v>
      </c>
      <c r="J114" s="112"/>
      <c r="K114" s="112"/>
      <c r="L114" s="80" t="s">
        <v>471</v>
      </c>
      <c r="M114" s="35">
        <v>186000.2</v>
      </c>
      <c r="N114" s="112" t="s">
        <v>471</v>
      </c>
      <c r="O114" s="112"/>
      <c r="P114" s="112"/>
      <c r="Q114" s="80" t="s">
        <v>471</v>
      </c>
      <c r="R114" s="80" t="s">
        <v>361</v>
      </c>
      <c r="S114" s="80" t="s">
        <v>361</v>
      </c>
      <c r="T114" s="63" t="s">
        <v>469</v>
      </c>
      <c r="U114" s="16">
        <v>42538</v>
      </c>
      <c r="V114" s="83">
        <v>160345</v>
      </c>
      <c r="W114" s="35">
        <f>+V114*1.16</f>
        <v>186000.19999999998</v>
      </c>
      <c r="X114" s="77" t="s">
        <v>137</v>
      </c>
      <c r="Y114" s="77" t="s">
        <v>193</v>
      </c>
      <c r="Z114" s="77" t="s">
        <v>137</v>
      </c>
      <c r="AA114" s="77" t="s">
        <v>59</v>
      </c>
      <c r="AB114" s="78" t="s">
        <v>470</v>
      </c>
      <c r="AC114" s="64" t="s">
        <v>137</v>
      </c>
      <c r="AD114" s="16">
        <v>42538</v>
      </c>
      <c r="AE114" s="16">
        <v>42735</v>
      </c>
      <c r="AF114" s="40" t="s">
        <v>603</v>
      </c>
      <c r="AG114" s="77" t="s">
        <v>137</v>
      </c>
      <c r="AH114" s="77" t="s">
        <v>651</v>
      </c>
      <c r="AI114" s="77" t="s">
        <v>242</v>
      </c>
      <c r="AJ114" s="77" t="s">
        <v>137</v>
      </c>
      <c r="AK114" s="77" t="s">
        <v>137</v>
      </c>
      <c r="AL114" s="77" t="s">
        <v>137</v>
      </c>
      <c r="AM114" s="77" t="s">
        <v>137</v>
      </c>
      <c r="AN114" s="10" t="s">
        <v>495</v>
      </c>
      <c r="AO114" s="10" t="s">
        <v>137</v>
      </c>
      <c r="AP114" s="10" t="s">
        <v>137</v>
      </c>
      <c r="AQ114" s="10" t="s">
        <v>137</v>
      </c>
      <c r="AR114" s="10" t="s">
        <v>137</v>
      </c>
      <c r="AS114" s="80" t="s">
        <v>372</v>
      </c>
      <c r="AT114" s="10" t="s">
        <v>137</v>
      </c>
      <c r="AU114" s="10" t="s">
        <v>137</v>
      </c>
      <c r="AV114" s="10" t="s">
        <v>137</v>
      </c>
      <c r="AW114" s="10" t="s">
        <v>137</v>
      </c>
    </row>
    <row r="115" spans="1:49" ht="63.75">
      <c r="A115" s="77" t="s">
        <v>73</v>
      </c>
      <c r="B115" s="80" t="s">
        <v>56</v>
      </c>
      <c r="C115" s="77">
        <v>2016</v>
      </c>
      <c r="D115" s="80" t="s">
        <v>72</v>
      </c>
      <c r="E115" s="80" t="s">
        <v>458</v>
      </c>
      <c r="F115" s="80" t="s">
        <v>134</v>
      </c>
      <c r="G115" s="38" t="s">
        <v>657</v>
      </c>
      <c r="H115" s="80" t="s">
        <v>459</v>
      </c>
      <c r="I115" s="112" t="s">
        <v>460</v>
      </c>
      <c r="J115" s="112"/>
      <c r="K115" s="112"/>
      <c r="L115" s="80" t="s">
        <v>460</v>
      </c>
      <c r="M115" s="35">
        <v>294999.2</v>
      </c>
      <c r="N115" s="112" t="s">
        <v>460</v>
      </c>
      <c r="O115" s="112"/>
      <c r="P115" s="112"/>
      <c r="Q115" s="80" t="s">
        <v>460</v>
      </c>
      <c r="R115" s="80" t="s">
        <v>398</v>
      </c>
      <c r="S115" s="80" t="s">
        <v>173</v>
      </c>
      <c r="T115" s="63" t="s">
        <v>458</v>
      </c>
      <c r="U115" s="16">
        <v>42541</v>
      </c>
      <c r="V115" s="83">
        <f>+W115/1.16</f>
        <v>254309.65517241383</v>
      </c>
      <c r="W115" s="35">
        <v>294999.2</v>
      </c>
      <c r="X115" s="77" t="s">
        <v>137</v>
      </c>
      <c r="Y115" s="77" t="s">
        <v>193</v>
      </c>
      <c r="Z115" s="77" t="s">
        <v>137</v>
      </c>
      <c r="AA115" s="77" t="s">
        <v>59</v>
      </c>
      <c r="AB115" s="80" t="s">
        <v>459</v>
      </c>
      <c r="AC115" s="64" t="s">
        <v>137</v>
      </c>
      <c r="AD115" s="16">
        <v>42541</v>
      </c>
      <c r="AE115" s="16">
        <v>42735</v>
      </c>
      <c r="AF115" s="37" t="s">
        <v>604</v>
      </c>
      <c r="AG115" s="77" t="s">
        <v>137</v>
      </c>
      <c r="AH115" s="77" t="s">
        <v>651</v>
      </c>
      <c r="AI115" s="77" t="s">
        <v>60</v>
      </c>
      <c r="AJ115" s="77" t="s">
        <v>137</v>
      </c>
      <c r="AK115" s="77" t="s">
        <v>137</v>
      </c>
      <c r="AL115" s="77" t="s">
        <v>137</v>
      </c>
      <c r="AM115" s="77" t="s">
        <v>137</v>
      </c>
      <c r="AN115" s="10" t="s">
        <v>495</v>
      </c>
      <c r="AO115" s="10" t="s">
        <v>137</v>
      </c>
      <c r="AP115" s="10" t="s">
        <v>137</v>
      </c>
      <c r="AQ115" s="10" t="s">
        <v>137</v>
      </c>
      <c r="AR115" s="10" t="s">
        <v>137</v>
      </c>
      <c r="AS115" s="80" t="s">
        <v>243</v>
      </c>
      <c r="AT115" s="10" t="s">
        <v>137</v>
      </c>
      <c r="AU115" s="10" t="s">
        <v>137</v>
      </c>
      <c r="AV115" s="10" t="s">
        <v>137</v>
      </c>
      <c r="AW115" s="10" t="s">
        <v>137</v>
      </c>
    </row>
    <row r="116" spans="1:49" ht="63.75">
      <c r="A116" s="77" t="s">
        <v>73</v>
      </c>
      <c r="B116" s="77" t="s">
        <v>56</v>
      </c>
      <c r="C116" s="77">
        <v>2016</v>
      </c>
      <c r="D116" s="77" t="s">
        <v>74</v>
      </c>
      <c r="E116" s="77" t="s">
        <v>394</v>
      </c>
      <c r="F116" s="80" t="s">
        <v>134</v>
      </c>
      <c r="G116" s="38" t="s">
        <v>657</v>
      </c>
      <c r="H116" s="77" t="s">
        <v>389</v>
      </c>
      <c r="I116" s="77" t="s">
        <v>390</v>
      </c>
      <c r="J116" s="77" t="s">
        <v>391</v>
      </c>
      <c r="K116" s="77" t="s">
        <v>392</v>
      </c>
      <c r="L116" s="77" t="s">
        <v>393</v>
      </c>
      <c r="M116" s="19">
        <v>41043.68</v>
      </c>
      <c r="N116" s="77" t="s">
        <v>390</v>
      </c>
      <c r="O116" s="77" t="s">
        <v>391</v>
      </c>
      <c r="P116" s="77" t="s">
        <v>392</v>
      </c>
      <c r="Q116" s="77" t="s">
        <v>393</v>
      </c>
      <c r="R116" s="77" t="s">
        <v>365</v>
      </c>
      <c r="S116" s="77" t="s">
        <v>173</v>
      </c>
      <c r="T116" s="63" t="s">
        <v>394</v>
      </c>
      <c r="U116" s="12">
        <v>42613</v>
      </c>
      <c r="V116" s="19">
        <f>+W116/1.16</f>
        <v>35382.482758620696</v>
      </c>
      <c r="W116" s="19">
        <f>+M116</f>
        <v>41043.68</v>
      </c>
      <c r="X116" s="77" t="s">
        <v>137</v>
      </c>
      <c r="Y116" s="77" t="s">
        <v>193</v>
      </c>
      <c r="Z116" s="77" t="s">
        <v>137</v>
      </c>
      <c r="AA116" s="77" t="s">
        <v>59</v>
      </c>
      <c r="AB116" s="77" t="s">
        <v>389</v>
      </c>
      <c r="AC116" s="64" t="s">
        <v>137</v>
      </c>
      <c r="AD116" s="28">
        <v>42614</v>
      </c>
      <c r="AE116" s="28">
        <v>42735</v>
      </c>
      <c r="AF116" s="38" t="s">
        <v>605</v>
      </c>
      <c r="AG116" s="77" t="s">
        <v>137</v>
      </c>
      <c r="AH116" s="77" t="s">
        <v>651</v>
      </c>
      <c r="AI116" s="77" t="s">
        <v>60</v>
      </c>
      <c r="AJ116" s="77" t="s">
        <v>137</v>
      </c>
      <c r="AK116" s="77" t="s">
        <v>137</v>
      </c>
      <c r="AL116" s="77" t="s">
        <v>137</v>
      </c>
      <c r="AM116" s="77" t="s">
        <v>137</v>
      </c>
      <c r="AN116" s="10" t="s">
        <v>495</v>
      </c>
      <c r="AO116" s="10" t="s">
        <v>137</v>
      </c>
      <c r="AP116" s="10" t="s">
        <v>137</v>
      </c>
      <c r="AQ116" s="10" t="s">
        <v>137</v>
      </c>
      <c r="AR116" s="10" t="s">
        <v>137</v>
      </c>
      <c r="AS116" s="10" t="s">
        <v>251</v>
      </c>
      <c r="AT116" s="10" t="s">
        <v>137</v>
      </c>
      <c r="AU116" s="10" t="s">
        <v>137</v>
      </c>
      <c r="AV116" s="10" t="s">
        <v>137</v>
      </c>
      <c r="AW116" s="10" t="s">
        <v>137</v>
      </c>
    </row>
    <row r="117" spans="1:49" ht="63.75">
      <c r="A117" s="77" t="s">
        <v>73</v>
      </c>
      <c r="B117" s="77" t="s">
        <v>416</v>
      </c>
      <c r="C117" s="77">
        <v>2016</v>
      </c>
      <c r="D117" s="77" t="s">
        <v>74</v>
      </c>
      <c r="E117" s="77" t="s">
        <v>414</v>
      </c>
      <c r="F117" s="80" t="s">
        <v>134</v>
      </c>
      <c r="G117" s="38" t="s">
        <v>657</v>
      </c>
      <c r="H117" s="77" t="s">
        <v>369</v>
      </c>
      <c r="I117" s="111" t="s">
        <v>415</v>
      </c>
      <c r="J117" s="111"/>
      <c r="K117" s="111"/>
      <c r="L117" s="78" t="s">
        <v>415</v>
      </c>
      <c r="M117" s="19">
        <v>188238.88</v>
      </c>
      <c r="N117" s="111" t="s">
        <v>415</v>
      </c>
      <c r="O117" s="111"/>
      <c r="P117" s="111"/>
      <c r="Q117" s="78" t="s">
        <v>415</v>
      </c>
      <c r="R117" s="80" t="s">
        <v>177</v>
      </c>
      <c r="S117" s="80" t="s">
        <v>359</v>
      </c>
      <c r="T117" s="63" t="s">
        <v>414</v>
      </c>
      <c r="U117" s="12">
        <v>42640</v>
      </c>
      <c r="V117" s="19">
        <v>162274.9</v>
      </c>
      <c r="W117" s="36">
        <v>188238.88</v>
      </c>
      <c r="X117" s="77" t="s">
        <v>137</v>
      </c>
      <c r="Y117" s="77" t="s">
        <v>193</v>
      </c>
      <c r="Z117" s="77" t="s">
        <v>137</v>
      </c>
      <c r="AA117" s="77" t="s">
        <v>59</v>
      </c>
      <c r="AB117" s="77" t="s">
        <v>369</v>
      </c>
      <c r="AC117" s="64" t="s">
        <v>137</v>
      </c>
      <c r="AD117" s="28">
        <v>42640</v>
      </c>
      <c r="AE117" s="28">
        <v>42670</v>
      </c>
      <c r="AF117" s="38" t="s">
        <v>606</v>
      </c>
      <c r="AG117" s="77" t="s">
        <v>137</v>
      </c>
      <c r="AH117" s="77" t="s">
        <v>651</v>
      </c>
      <c r="AI117" s="77" t="s">
        <v>60</v>
      </c>
      <c r="AJ117" s="77" t="s">
        <v>137</v>
      </c>
      <c r="AK117" s="77" t="s">
        <v>137</v>
      </c>
      <c r="AL117" s="10" t="s">
        <v>137</v>
      </c>
      <c r="AM117" s="10" t="s">
        <v>137</v>
      </c>
      <c r="AN117" s="10" t="s">
        <v>495</v>
      </c>
      <c r="AO117" s="10" t="s">
        <v>137</v>
      </c>
      <c r="AP117" s="10" t="s">
        <v>137</v>
      </c>
      <c r="AQ117" s="10" t="s">
        <v>137</v>
      </c>
      <c r="AR117" s="10" t="s">
        <v>137</v>
      </c>
      <c r="AS117" s="80" t="s">
        <v>388</v>
      </c>
      <c r="AT117" s="10" t="s">
        <v>137</v>
      </c>
      <c r="AU117" s="10" t="s">
        <v>137</v>
      </c>
      <c r="AV117" s="10" t="s">
        <v>137</v>
      </c>
      <c r="AW117" s="77" t="s">
        <v>137</v>
      </c>
    </row>
    <row r="118" spans="1:49" ht="144">
      <c r="A118" s="77" t="s">
        <v>73</v>
      </c>
      <c r="B118" s="77" t="s">
        <v>56</v>
      </c>
      <c r="C118" s="77">
        <v>2016</v>
      </c>
      <c r="D118" s="77" t="s">
        <v>493</v>
      </c>
      <c r="E118" s="77" t="s">
        <v>57</v>
      </c>
      <c r="F118" s="80" t="s">
        <v>135</v>
      </c>
      <c r="G118" s="38" t="s">
        <v>657</v>
      </c>
      <c r="H118" s="77" t="s">
        <v>453</v>
      </c>
      <c r="I118" s="111" t="s">
        <v>58</v>
      </c>
      <c r="J118" s="111"/>
      <c r="K118" s="111"/>
      <c r="L118" s="78" t="s">
        <v>58</v>
      </c>
      <c r="M118" s="19">
        <v>382800</v>
      </c>
      <c r="N118" s="111" t="s">
        <v>58</v>
      </c>
      <c r="O118" s="111"/>
      <c r="P118" s="111"/>
      <c r="Q118" s="78" t="s">
        <v>58</v>
      </c>
      <c r="R118" s="80" t="s">
        <v>406</v>
      </c>
      <c r="S118" s="80" t="s">
        <v>406</v>
      </c>
      <c r="T118" s="63" t="s">
        <v>57</v>
      </c>
      <c r="U118" s="12">
        <v>42675</v>
      </c>
      <c r="V118" s="19">
        <f>+W118/1.16</f>
        <v>330000</v>
      </c>
      <c r="W118" s="19">
        <v>382800</v>
      </c>
      <c r="X118" s="77" t="s">
        <v>137</v>
      </c>
      <c r="Y118" s="77" t="s">
        <v>193</v>
      </c>
      <c r="Z118" s="77" t="s">
        <v>137</v>
      </c>
      <c r="AA118" s="77" t="s">
        <v>59</v>
      </c>
      <c r="AB118" s="77" t="s">
        <v>453</v>
      </c>
      <c r="AC118" s="99">
        <v>49500</v>
      </c>
      <c r="AD118" s="28">
        <v>42675</v>
      </c>
      <c r="AE118" s="28">
        <v>42735</v>
      </c>
      <c r="AF118" s="38" t="s">
        <v>607</v>
      </c>
      <c r="AG118" s="77" t="s">
        <v>137</v>
      </c>
      <c r="AH118" s="77" t="s">
        <v>651</v>
      </c>
      <c r="AI118" s="77" t="s">
        <v>60</v>
      </c>
      <c r="AJ118" s="77" t="s">
        <v>137</v>
      </c>
      <c r="AK118" s="77" t="s">
        <v>137</v>
      </c>
      <c r="AL118" s="10" t="s">
        <v>137</v>
      </c>
      <c r="AM118" s="10" t="s">
        <v>137</v>
      </c>
      <c r="AN118" s="10" t="s">
        <v>495</v>
      </c>
      <c r="AO118" s="10" t="s">
        <v>137</v>
      </c>
      <c r="AP118" s="10" t="s">
        <v>137</v>
      </c>
      <c r="AQ118" s="10" t="s">
        <v>137</v>
      </c>
      <c r="AR118" s="10" t="s">
        <v>137</v>
      </c>
      <c r="AS118" s="80" t="s">
        <v>454</v>
      </c>
      <c r="AT118" s="10" t="s">
        <v>137</v>
      </c>
      <c r="AU118" s="10" t="s">
        <v>137</v>
      </c>
      <c r="AV118" s="10" t="s">
        <v>137</v>
      </c>
      <c r="AW118" s="77" t="s">
        <v>137</v>
      </c>
    </row>
    <row r="119" spans="1:49" ht="129.75" customHeight="1">
      <c r="A119" s="77" t="s">
        <v>73</v>
      </c>
      <c r="B119" s="77" t="s">
        <v>56</v>
      </c>
      <c r="C119" s="77">
        <v>2016</v>
      </c>
      <c r="D119" s="77" t="s">
        <v>493</v>
      </c>
      <c r="E119" s="77" t="s">
        <v>461</v>
      </c>
      <c r="F119" s="80" t="s">
        <v>134</v>
      </c>
      <c r="G119" s="38" t="s">
        <v>657</v>
      </c>
      <c r="H119" s="77" t="s">
        <v>462</v>
      </c>
      <c r="I119" s="112" t="s">
        <v>460</v>
      </c>
      <c r="J119" s="112"/>
      <c r="K119" s="112"/>
      <c r="L119" s="80" t="s">
        <v>460</v>
      </c>
      <c r="M119" s="19">
        <v>300000</v>
      </c>
      <c r="N119" s="112" t="s">
        <v>460</v>
      </c>
      <c r="O119" s="112"/>
      <c r="P119" s="112"/>
      <c r="Q119" s="80" t="s">
        <v>460</v>
      </c>
      <c r="R119" s="80" t="s">
        <v>398</v>
      </c>
      <c r="S119" s="80" t="s">
        <v>173</v>
      </c>
      <c r="T119" s="63" t="s">
        <v>461</v>
      </c>
      <c r="U119" s="12">
        <v>42689</v>
      </c>
      <c r="V119" s="19">
        <f>+W119/1.16</f>
        <v>258620.68965517243</v>
      </c>
      <c r="W119" s="19">
        <v>300000</v>
      </c>
      <c r="X119" s="77" t="s">
        <v>137</v>
      </c>
      <c r="Y119" s="77" t="s">
        <v>193</v>
      </c>
      <c r="Z119" s="77" t="s">
        <v>137</v>
      </c>
      <c r="AA119" s="77" t="s">
        <v>59</v>
      </c>
      <c r="AB119" s="77" t="s">
        <v>462</v>
      </c>
      <c r="AC119" s="64" t="s">
        <v>137</v>
      </c>
      <c r="AD119" s="28">
        <v>42689</v>
      </c>
      <c r="AE119" s="28">
        <v>42735</v>
      </c>
      <c r="AF119" s="38" t="s">
        <v>608</v>
      </c>
      <c r="AG119" s="77" t="s">
        <v>137</v>
      </c>
      <c r="AH119" s="77" t="s">
        <v>651</v>
      </c>
      <c r="AI119" s="77" t="s">
        <v>60</v>
      </c>
      <c r="AJ119" s="77" t="s">
        <v>137</v>
      </c>
      <c r="AK119" s="77" t="s">
        <v>137</v>
      </c>
      <c r="AL119" s="10" t="s">
        <v>137</v>
      </c>
      <c r="AM119" s="10" t="s">
        <v>137</v>
      </c>
      <c r="AN119" s="10" t="s">
        <v>463</v>
      </c>
      <c r="AO119" s="96" t="s">
        <v>464</v>
      </c>
      <c r="AP119" s="10" t="s">
        <v>465</v>
      </c>
      <c r="AQ119" s="28">
        <v>42695</v>
      </c>
      <c r="AR119" s="38" t="s">
        <v>629</v>
      </c>
      <c r="AS119" s="10" t="s">
        <v>452</v>
      </c>
      <c r="AT119" s="10" t="s">
        <v>137</v>
      </c>
      <c r="AU119" s="10" t="s">
        <v>137</v>
      </c>
      <c r="AV119" s="10" t="s">
        <v>137</v>
      </c>
      <c r="AW119" s="77" t="s">
        <v>137</v>
      </c>
    </row>
    <row r="120" spans="1:49" ht="63.75">
      <c r="A120" s="77" t="s">
        <v>73</v>
      </c>
      <c r="B120" s="77" t="s">
        <v>56</v>
      </c>
      <c r="C120" s="77">
        <v>2016</v>
      </c>
      <c r="D120" s="77" t="s">
        <v>493</v>
      </c>
      <c r="E120" s="77" t="s">
        <v>449</v>
      </c>
      <c r="F120" s="80" t="s">
        <v>134</v>
      </c>
      <c r="G120" s="38" t="s">
        <v>657</v>
      </c>
      <c r="H120" s="77" t="s">
        <v>450</v>
      </c>
      <c r="I120" s="112" t="s">
        <v>451</v>
      </c>
      <c r="J120" s="112"/>
      <c r="K120" s="112"/>
      <c r="L120" s="77" t="s">
        <v>451</v>
      </c>
      <c r="M120" s="19">
        <v>249782.8</v>
      </c>
      <c r="N120" s="112" t="s">
        <v>451</v>
      </c>
      <c r="O120" s="112"/>
      <c r="P120" s="112"/>
      <c r="Q120" s="77" t="s">
        <v>451</v>
      </c>
      <c r="R120" s="77" t="s">
        <v>65</v>
      </c>
      <c r="S120" s="77" t="s">
        <v>173</v>
      </c>
      <c r="T120" s="63" t="s">
        <v>449</v>
      </c>
      <c r="U120" s="12">
        <v>42689</v>
      </c>
      <c r="V120" s="19">
        <v>215330</v>
      </c>
      <c r="W120" s="36">
        <f>+V120*1.16</f>
        <v>249782.8</v>
      </c>
      <c r="X120" s="77" t="s">
        <v>137</v>
      </c>
      <c r="Y120" s="77" t="s">
        <v>193</v>
      </c>
      <c r="Z120" s="77" t="s">
        <v>137</v>
      </c>
      <c r="AA120" s="77" t="s">
        <v>59</v>
      </c>
      <c r="AB120" s="77" t="str">
        <f>+H120</f>
        <v>Señaletica para las estaciones a cargo de Metrobús</v>
      </c>
      <c r="AC120" s="64" t="s">
        <v>137</v>
      </c>
      <c r="AD120" s="28">
        <v>42689</v>
      </c>
      <c r="AE120" s="28">
        <v>42735</v>
      </c>
      <c r="AF120" s="38" t="s">
        <v>609</v>
      </c>
      <c r="AG120" s="77" t="s">
        <v>137</v>
      </c>
      <c r="AH120" s="77" t="s">
        <v>651</v>
      </c>
      <c r="AI120" s="77" t="s">
        <v>60</v>
      </c>
      <c r="AJ120" s="77" t="s">
        <v>137</v>
      </c>
      <c r="AK120" s="77" t="s">
        <v>137</v>
      </c>
      <c r="AL120" s="10" t="s">
        <v>137</v>
      </c>
      <c r="AM120" s="10" t="s">
        <v>137</v>
      </c>
      <c r="AN120" s="10" t="s">
        <v>495</v>
      </c>
      <c r="AO120" s="10" t="s">
        <v>137</v>
      </c>
      <c r="AP120" s="10" t="s">
        <v>137</v>
      </c>
      <c r="AQ120" s="10" t="s">
        <v>137</v>
      </c>
      <c r="AR120" s="10" t="s">
        <v>137</v>
      </c>
      <c r="AS120" s="10" t="s">
        <v>452</v>
      </c>
      <c r="AT120" s="10" t="s">
        <v>137</v>
      </c>
      <c r="AU120" s="10" t="s">
        <v>137</v>
      </c>
      <c r="AV120" s="10" t="s">
        <v>137</v>
      </c>
      <c r="AW120" s="77" t="s">
        <v>137</v>
      </c>
    </row>
    <row r="121" spans="1:49" ht="79.5">
      <c r="A121" s="77" t="s">
        <v>73</v>
      </c>
      <c r="B121" s="77" t="s">
        <v>56</v>
      </c>
      <c r="C121" s="77">
        <v>2016</v>
      </c>
      <c r="D121" s="77" t="s">
        <v>493</v>
      </c>
      <c r="E121" s="77" t="s">
        <v>429</v>
      </c>
      <c r="F121" s="80" t="s">
        <v>134</v>
      </c>
      <c r="G121" s="38" t="s">
        <v>657</v>
      </c>
      <c r="H121" s="77" t="s">
        <v>430</v>
      </c>
      <c r="I121" s="111" t="s">
        <v>157</v>
      </c>
      <c r="J121" s="111"/>
      <c r="K121" s="111"/>
      <c r="L121" s="78" t="s">
        <v>157</v>
      </c>
      <c r="M121" s="19">
        <v>157412</v>
      </c>
      <c r="N121" s="111" t="s">
        <v>157</v>
      </c>
      <c r="O121" s="111"/>
      <c r="P121" s="111"/>
      <c r="Q121" s="78" t="s">
        <v>157</v>
      </c>
      <c r="R121" s="80" t="s">
        <v>359</v>
      </c>
      <c r="S121" s="80" t="s">
        <v>359</v>
      </c>
      <c r="T121" s="63" t="s">
        <v>429</v>
      </c>
      <c r="U121" s="12">
        <v>42689</v>
      </c>
      <c r="V121" s="19">
        <v>135700</v>
      </c>
      <c r="W121" s="36">
        <v>157412</v>
      </c>
      <c r="X121" s="27" t="s">
        <v>431</v>
      </c>
      <c r="Y121" s="77" t="s">
        <v>193</v>
      </c>
      <c r="Z121" s="77" t="s">
        <v>137</v>
      </c>
      <c r="AA121" s="77" t="s">
        <v>59</v>
      </c>
      <c r="AB121" s="77" t="s">
        <v>430</v>
      </c>
      <c r="AC121" s="97">
        <v>26389.71</v>
      </c>
      <c r="AD121" s="28">
        <v>42689</v>
      </c>
      <c r="AE121" s="28">
        <v>42735</v>
      </c>
      <c r="AF121" s="38" t="s">
        <v>610</v>
      </c>
      <c r="AG121" s="77" t="s">
        <v>137</v>
      </c>
      <c r="AH121" s="77" t="s">
        <v>651</v>
      </c>
      <c r="AI121" s="77" t="s">
        <v>60</v>
      </c>
      <c r="AJ121" s="77" t="s">
        <v>137</v>
      </c>
      <c r="AK121" s="77" t="s">
        <v>137</v>
      </c>
      <c r="AL121" s="10" t="s">
        <v>137</v>
      </c>
      <c r="AM121" s="10" t="s">
        <v>137</v>
      </c>
      <c r="AN121" s="10" t="s">
        <v>495</v>
      </c>
      <c r="AO121" s="10" t="s">
        <v>137</v>
      </c>
      <c r="AP121" s="10" t="s">
        <v>137</v>
      </c>
      <c r="AQ121" s="10" t="s">
        <v>137</v>
      </c>
      <c r="AR121" s="10" t="s">
        <v>137</v>
      </c>
      <c r="AS121" s="80" t="s">
        <v>388</v>
      </c>
      <c r="AT121" s="10" t="s">
        <v>137</v>
      </c>
      <c r="AU121" s="10" t="s">
        <v>137</v>
      </c>
      <c r="AV121" s="10" t="s">
        <v>137</v>
      </c>
      <c r="AW121" s="77" t="s">
        <v>137</v>
      </c>
    </row>
    <row r="122" spans="1:49" ht="63.75">
      <c r="A122" s="77" t="s">
        <v>73</v>
      </c>
      <c r="B122" s="77" t="s">
        <v>56</v>
      </c>
      <c r="C122" s="77">
        <v>2016</v>
      </c>
      <c r="D122" s="77" t="s">
        <v>493</v>
      </c>
      <c r="E122" s="77" t="s">
        <v>455</v>
      </c>
      <c r="F122" s="80" t="s">
        <v>134</v>
      </c>
      <c r="G122" s="38" t="s">
        <v>657</v>
      </c>
      <c r="H122" s="79" t="s">
        <v>456</v>
      </c>
      <c r="I122" s="109" t="s">
        <v>457</v>
      </c>
      <c r="J122" s="109"/>
      <c r="K122" s="109"/>
      <c r="L122" s="79" t="s">
        <v>457</v>
      </c>
      <c r="M122" s="29">
        <v>74170.4</v>
      </c>
      <c r="N122" s="109" t="s">
        <v>457</v>
      </c>
      <c r="O122" s="109"/>
      <c r="P122" s="109"/>
      <c r="Q122" s="30" t="s">
        <v>457</v>
      </c>
      <c r="R122" s="79" t="s">
        <v>365</v>
      </c>
      <c r="S122" s="77" t="s">
        <v>173</v>
      </c>
      <c r="T122" s="63" t="s">
        <v>455</v>
      </c>
      <c r="U122" s="12">
        <v>42689</v>
      </c>
      <c r="V122" s="19">
        <f>+W122/1.16</f>
        <v>63940</v>
      </c>
      <c r="W122" s="19">
        <v>74170.4</v>
      </c>
      <c r="X122" s="77" t="s">
        <v>137</v>
      </c>
      <c r="Y122" s="77" t="s">
        <v>193</v>
      </c>
      <c r="Z122" s="77" t="s">
        <v>137</v>
      </c>
      <c r="AA122" s="77" t="s">
        <v>59</v>
      </c>
      <c r="AB122" s="77" t="s">
        <v>456</v>
      </c>
      <c r="AC122" s="64" t="s">
        <v>137</v>
      </c>
      <c r="AD122" s="28">
        <v>42689</v>
      </c>
      <c r="AE122" s="28">
        <v>42735</v>
      </c>
      <c r="AF122" s="38" t="s">
        <v>611</v>
      </c>
      <c r="AG122" s="77" t="s">
        <v>137</v>
      </c>
      <c r="AH122" s="77" t="s">
        <v>651</v>
      </c>
      <c r="AI122" s="77" t="s">
        <v>60</v>
      </c>
      <c r="AJ122" s="77" t="s">
        <v>137</v>
      </c>
      <c r="AK122" s="77" t="s">
        <v>137</v>
      </c>
      <c r="AL122" s="10" t="s">
        <v>137</v>
      </c>
      <c r="AM122" s="10" t="s">
        <v>137</v>
      </c>
      <c r="AN122" s="10" t="s">
        <v>495</v>
      </c>
      <c r="AO122" s="10" t="s">
        <v>137</v>
      </c>
      <c r="AP122" s="10" t="s">
        <v>137</v>
      </c>
      <c r="AQ122" s="10" t="s">
        <v>137</v>
      </c>
      <c r="AR122" s="10" t="s">
        <v>137</v>
      </c>
      <c r="AS122" s="10" t="s">
        <v>452</v>
      </c>
      <c r="AT122" s="10" t="s">
        <v>137</v>
      </c>
      <c r="AU122" s="10" t="s">
        <v>137</v>
      </c>
      <c r="AV122" s="10" t="s">
        <v>137</v>
      </c>
      <c r="AW122" s="77" t="s">
        <v>137</v>
      </c>
    </row>
    <row r="123" spans="1:49" ht="63.75">
      <c r="A123" s="77" t="s">
        <v>73</v>
      </c>
      <c r="B123" s="77" t="s">
        <v>416</v>
      </c>
      <c r="C123" s="77">
        <v>2016</v>
      </c>
      <c r="D123" s="77" t="s">
        <v>493</v>
      </c>
      <c r="E123" s="77" t="s">
        <v>418</v>
      </c>
      <c r="F123" s="80" t="s">
        <v>134</v>
      </c>
      <c r="G123" s="38" t="s">
        <v>657</v>
      </c>
      <c r="H123" s="79" t="s">
        <v>419</v>
      </c>
      <c r="I123" s="79" t="s">
        <v>420</v>
      </c>
      <c r="J123" s="79" t="s">
        <v>421</v>
      </c>
      <c r="K123" s="79" t="s">
        <v>422</v>
      </c>
      <c r="L123" s="78" t="s">
        <v>342</v>
      </c>
      <c r="M123" s="29">
        <v>59059.72</v>
      </c>
      <c r="N123" s="79" t="s">
        <v>420</v>
      </c>
      <c r="O123" s="79" t="s">
        <v>421</v>
      </c>
      <c r="P123" s="79" t="s">
        <v>422</v>
      </c>
      <c r="Q123" s="78" t="s">
        <v>342</v>
      </c>
      <c r="R123" s="79" t="s">
        <v>365</v>
      </c>
      <c r="S123" s="77" t="s">
        <v>173</v>
      </c>
      <c r="T123" s="63" t="s">
        <v>418</v>
      </c>
      <c r="U123" s="12">
        <v>42689</v>
      </c>
      <c r="V123" s="19">
        <v>115800</v>
      </c>
      <c r="W123" s="36">
        <v>134328</v>
      </c>
      <c r="X123" s="77" t="s">
        <v>137</v>
      </c>
      <c r="Y123" s="77" t="s">
        <v>193</v>
      </c>
      <c r="Z123" s="77" t="s">
        <v>137</v>
      </c>
      <c r="AA123" s="77" t="s">
        <v>59</v>
      </c>
      <c r="AB123" s="79" t="s">
        <v>419</v>
      </c>
      <c r="AC123" s="64" t="s">
        <v>137</v>
      </c>
      <c r="AD123" s="28">
        <v>42689</v>
      </c>
      <c r="AE123" s="28">
        <v>42735</v>
      </c>
      <c r="AF123" s="38" t="s">
        <v>612</v>
      </c>
      <c r="AG123" s="77" t="s">
        <v>137</v>
      </c>
      <c r="AH123" s="77" t="s">
        <v>651</v>
      </c>
      <c r="AI123" s="77" t="s">
        <v>60</v>
      </c>
      <c r="AJ123" s="77" t="s">
        <v>137</v>
      </c>
      <c r="AK123" s="77" t="s">
        <v>137</v>
      </c>
      <c r="AL123" s="10" t="s">
        <v>137</v>
      </c>
      <c r="AM123" s="10" t="s">
        <v>137</v>
      </c>
      <c r="AN123" s="10" t="s">
        <v>495</v>
      </c>
      <c r="AO123" s="10" t="s">
        <v>137</v>
      </c>
      <c r="AP123" s="10" t="s">
        <v>137</v>
      </c>
      <c r="AQ123" s="10" t="s">
        <v>137</v>
      </c>
      <c r="AR123" s="10" t="s">
        <v>137</v>
      </c>
      <c r="AS123" s="10" t="s">
        <v>251</v>
      </c>
      <c r="AT123" s="10" t="s">
        <v>137</v>
      </c>
      <c r="AU123" s="10" t="s">
        <v>137</v>
      </c>
      <c r="AV123" s="10" t="s">
        <v>137</v>
      </c>
      <c r="AW123" s="77" t="s">
        <v>137</v>
      </c>
    </row>
    <row r="124" spans="1:49" ht="63.75">
      <c r="A124" s="77" t="s">
        <v>73</v>
      </c>
      <c r="B124" s="77" t="s">
        <v>56</v>
      </c>
      <c r="C124" s="77">
        <v>2016</v>
      </c>
      <c r="D124" s="77" t="s">
        <v>493</v>
      </c>
      <c r="E124" s="77" t="s">
        <v>445</v>
      </c>
      <c r="F124" s="80" t="s">
        <v>135</v>
      </c>
      <c r="G124" s="38" t="s">
        <v>657</v>
      </c>
      <c r="H124" s="79" t="s">
        <v>446</v>
      </c>
      <c r="I124" s="111" t="s">
        <v>153</v>
      </c>
      <c r="J124" s="111"/>
      <c r="K124" s="111"/>
      <c r="L124" s="78" t="s">
        <v>447</v>
      </c>
      <c r="M124" s="29">
        <v>900000</v>
      </c>
      <c r="N124" s="111" t="s">
        <v>448</v>
      </c>
      <c r="O124" s="111"/>
      <c r="P124" s="111"/>
      <c r="Q124" s="78" t="s">
        <v>448</v>
      </c>
      <c r="R124" s="78" t="s">
        <v>182</v>
      </c>
      <c r="S124" s="80" t="s">
        <v>173</v>
      </c>
      <c r="T124" s="63" t="str">
        <f>+E124</f>
        <v>MB/DAF/026/2016</v>
      </c>
      <c r="U124" s="12">
        <v>42689</v>
      </c>
      <c r="V124" s="19">
        <v>775862.07</v>
      </c>
      <c r="W124" s="36">
        <f>+V124*1.16</f>
        <v>900000.0011999998</v>
      </c>
      <c r="X124" s="77" t="s">
        <v>137</v>
      </c>
      <c r="Y124" s="77" t="s">
        <v>193</v>
      </c>
      <c r="Z124" s="77" t="s">
        <v>137</v>
      </c>
      <c r="AA124" s="77" t="s">
        <v>59</v>
      </c>
      <c r="AB124" s="79" t="str">
        <f>+H124</f>
        <v>Encuestas y diagnostico sobre la situación de genero en Metrobús</v>
      </c>
      <c r="AC124" s="64">
        <v>116379.31</v>
      </c>
      <c r="AD124" s="28">
        <v>42689</v>
      </c>
      <c r="AE124" s="28">
        <v>42735</v>
      </c>
      <c r="AF124" s="39" t="s">
        <v>613</v>
      </c>
      <c r="AG124" s="77" t="s">
        <v>137</v>
      </c>
      <c r="AH124" s="77" t="s">
        <v>651</v>
      </c>
      <c r="AI124" s="77" t="s">
        <v>60</v>
      </c>
      <c r="AJ124" s="77" t="s">
        <v>137</v>
      </c>
      <c r="AK124" s="77" t="s">
        <v>137</v>
      </c>
      <c r="AL124" s="10" t="s">
        <v>137</v>
      </c>
      <c r="AM124" s="10" t="s">
        <v>137</v>
      </c>
      <c r="AN124" s="10" t="s">
        <v>495</v>
      </c>
      <c r="AO124" s="10" t="s">
        <v>137</v>
      </c>
      <c r="AP124" s="10" t="s">
        <v>137</v>
      </c>
      <c r="AQ124" s="10" t="s">
        <v>137</v>
      </c>
      <c r="AR124" s="10" t="s">
        <v>137</v>
      </c>
      <c r="AS124" s="10" t="s">
        <v>249</v>
      </c>
      <c r="AT124" s="10" t="s">
        <v>137</v>
      </c>
      <c r="AU124" s="10" t="s">
        <v>137</v>
      </c>
      <c r="AV124" s="10" t="s">
        <v>137</v>
      </c>
      <c r="AW124" s="77" t="s">
        <v>137</v>
      </c>
    </row>
    <row r="125" spans="1:49" ht="63.75">
      <c r="A125" s="77" t="s">
        <v>73</v>
      </c>
      <c r="B125" s="77" t="s">
        <v>56</v>
      </c>
      <c r="C125" s="77">
        <v>2016</v>
      </c>
      <c r="D125" s="77" t="s">
        <v>493</v>
      </c>
      <c r="E125" s="77" t="s">
        <v>395</v>
      </c>
      <c r="F125" s="80" t="s">
        <v>134</v>
      </c>
      <c r="G125" s="38" t="s">
        <v>657</v>
      </c>
      <c r="H125" s="79" t="s">
        <v>396</v>
      </c>
      <c r="I125" s="111" t="s">
        <v>397</v>
      </c>
      <c r="J125" s="111"/>
      <c r="K125" s="111"/>
      <c r="L125" s="78" t="s">
        <v>397</v>
      </c>
      <c r="M125" s="100">
        <v>16240</v>
      </c>
      <c r="N125" s="78" t="s">
        <v>397</v>
      </c>
      <c r="O125" s="78" t="s">
        <v>397</v>
      </c>
      <c r="P125" s="78" t="s">
        <v>397</v>
      </c>
      <c r="Q125" s="78" t="s">
        <v>397</v>
      </c>
      <c r="R125" s="79" t="s">
        <v>398</v>
      </c>
      <c r="S125" s="77" t="s">
        <v>173</v>
      </c>
      <c r="T125" s="63" t="s">
        <v>395</v>
      </c>
      <c r="U125" s="12">
        <v>42689</v>
      </c>
      <c r="V125" s="19">
        <f>+M125/1.16</f>
        <v>14000.000000000002</v>
      </c>
      <c r="W125" s="36">
        <f>+V125*1.16</f>
        <v>16240.000000000002</v>
      </c>
      <c r="X125" s="77" t="s">
        <v>137</v>
      </c>
      <c r="Y125" s="77" t="s">
        <v>193</v>
      </c>
      <c r="Z125" s="77" t="s">
        <v>137</v>
      </c>
      <c r="AA125" s="77" t="s">
        <v>59</v>
      </c>
      <c r="AB125" s="79" t="s">
        <v>396</v>
      </c>
      <c r="AC125" s="64" t="s">
        <v>137</v>
      </c>
      <c r="AD125" s="28">
        <v>42689</v>
      </c>
      <c r="AE125" s="28">
        <v>42735</v>
      </c>
      <c r="AF125" s="38" t="s">
        <v>614</v>
      </c>
      <c r="AG125" s="77" t="s">
        <v>137</v>
      </c>
      <c r="AH125" s="77" t="s">
        <v>651</v>
      </c>
      <c r="AI125" s="77" t="s">
        <v>60</v>
      </c>
      <c r="AJ125" s="77" t="s">
        <v>137</v>
      </c>
      <c r="AK125" s="77" t="s">
        <v>137</v>
      </c>
      <c r="AL125" s="77" t="s">
        <v>137</v>
      </c>
      <c r="AM125" s="77" t="s">
        <v>137</v>
      </c>
      <c r="AN125" s="10" t="s">
        <v>495</v>
      </c>
      <c r="AO125" s="10" t="s">
        <v>137</v>
      </c>
      <c r="AP125" s="10" t="s">
        <v>137</v>
      </c>
      <c r="AQ125" s="10" t="s">
        <v>137</v>
      </c>
      <c r="AR125" s="10" t="s">
        <v>137</v>
      </c>
      <c r="AS125" s="10" t="s">
        <v>399</v>
      </c>
      <c r="AT125" s="10" t="s">
        <v>137</v>
      </c>
      <c r="AU125" s="10" t="s">
        <v>137</v>
      </c>
      <c r="AV125" s="10" t="s">
        <v>137</v>
      </c>
      <c r="AW125" s="10" t="s">
        <v>137</v>
      </c>
    </row>
    <row r="126" spans="1:49" ht="63.75">
      <c r="A126" s="77" t="s">
        <v>73</v>
      </c>
      <c r="B126" s="77" t="s">
        <v>416</v>
      </c>
      <c r="C126" s="77">
        <v>2016</v>
      </c>
      <c r="D126" s="77" t="s">
        <v>493</v>
      </c>
      <c r="E126" s="77" t="s">
        <v>417</v>
      </c>
      <c r="F126" s="80" t="s">
        <v>134</v>
      </c>
      <c r="G126" s="38" t="s">
        <v>657</v>
      </c>
      <c r="H126" s="79" t="s">
        <v>369</v>
      </c>
      <c r="I126" s="111" t="s">
        <v>144</v>
      </c>
      <c r="J126" s="111"/>
      <c r="K126" s="111"/>
      <c r="L126" s="78" t="s">
        <v>144</v>
      </c>
      <c r="M126" s="29">
        <v>254501.45</v>
      </c>
      <c r="N126" s="111" t="s">
        <v>144</v>
      </c>
      <c r="O126" s="111"/>
      <c r="P126" s="111"/>
      <c r="Q126" s="78" t="s">
        <v>144</v>
      </c>
      <c r="R126" s="78" t="s">
        <v>177</v>
      </c>
      <c r="S126" s="80" t="s">
        <v>359</v>
      </c>
      <c r="T126" s="63" t="s">
        <v>494</v>
      </c>
      <c r="U126" s="12">
        <v>42704</v>
      </c>
      <c r="V126" s="19">
        <v>219397.8</v>
      </c>
      <c r="W126" s="36">
        <v>254501.45</v>
      </c>
      <c r="X126" s="77" t="s">
        <v>137</v>
      </c>
      <c r="Y126" s="77" t="s">
        <v>193</v>
      </c>
      <c r="Z126" s="77" t="s">
        <v>137</v>
      </c>
      <c r="AA126" s="77" t="s">
        <v>59</v>
      </c>
      <c r="AB126" s="79" t="s">
        <v>369</v>
      </c>
      <c r="AC126" s="64" t="s">
        <v>137</v>
      </c>
      <c r="AD126" s="28">
        <v>42704</v>
      </c>
      <c r="AE126" s="28">
        <v>42735</v>
      </c>
      <c r="AF126" s="38" t="s">
        <v>615</v>
      </c>
      <c r="AG126" s="77" t="s">
        <v>137</v>
      </c>
      <c r="AH126" s="77" t="s">
        <v>651</v>
      </c>
      <c r="AI126" s="77" t="s">
        <v>60</v>
      </c>
      <c r="AJ126" s="77" t="s">
        <v>137</v>
      </c>
      <c r="AK126" s="77" t="s">
        <v>137</v>
      </c>
      <c r="AL126" s="10" t="s">
        <v>137</v>
      </c>
      <c r="AM126" s="10" t="s">
        <v>137</v>
      </c>
      <c r="AN126" s="10" t="s">
        <v>495</v>
      </c>
      <c r="AO126" s="10" t="s">
        <v>137</v>
      </c>
      <c r="AP126" s="10" t="s">
        <v>137</v>
      </c>
      <c r="AQ126" s="10" t="s">
        <v>137</v>
      </c>
      <c r="AR126" s="10" t="s">
        <v>137</v>
      </c>
      <c r="AS126" s="80" t="s">
        <v>388</v>
      </c>
      <c r="AT126" s="10" t="s">
        <v>137</v>
      </c>
      <c r="AU126" s="10" t="s">
        <v>137</v>
      </c>
      <c r="AV126" s="10" t="s">
        <v>137</v>
      </c>
      <c r="AW126" s="77" t="s">
        <v>137</v>
      </c>
    </row>
    <row r="127" spans="1:49" ht="63.75">
      <c r="A127" s="77" t="s">
        <v>73</v>
      </c>
      <c r="B127" s="77" t="s">
        <v>416</v>
      </c>
      <c r="C127" s="77">
        <v>2016</v>
      </c>
      <c r="D127" s="77" t="s">
        <v>493</v>
      </c>
      <c r="E127" s="77" t="s">
        <v>423</v>
      </c>
      <c r="F127" s="80" t="s">
        <v>134</v>
      </c>
      <c r="G127" s="38" t="s">
        <v>657</v>
      </c>
      <c r="H127" s="78" t="s">
        <v>424</v>
      </c>
      <c r="I127" s="79" t="s">
        <v>425</v>
      </c>
      <c r="J127" s="79" t="s">
        <v>426</v>
      </c>
      <c r="K127" s="79" t="s">
        <v>427</v>
      </c>
      <c r="L127" s="78" t="s">
        <v>428</v>
      </c>
      <c r="M127" s="29">
        <v>294430.74</v>
      </c>
      <c r="N127" s="79" t="s">
        <v>425</v>
      </c>
      <c r="O127" s="79" t="s">
        <v>426</v>
      </c>
      <c r="P127" s="79" t="s">
        <v>427</v>
      </c>
      <c r="Q127" s="78" t="s">
        <v>428</v>
      </c>
      <c r="R127" s="78" t="s">
        <v>177</v>
      </c>
      <c r="S127" s="80" t="s">
        <v>359</v>
      </c>
      <c r="T127" s="63" t="s">
        <v>423</v>
      </c>
      <c r="U127" s="12">
        <v>42704</v>
      </c>
      <c r="V127" s="19">
        <v>265938.59</v>
      </c>
      <c r="W127" s="36">
        <v>294430.74</v>
      </c>
      <c r="X127" s="77" t="s">
        <v>137</v>
      </c>
      <c r="Y127" s="77" t="s">
        <v>193</v>
      </c>
      <c r="Z127" s="77" t="s">
        <v>137</v>
      </c>
      <c r="AA127" s="77" t="s">
        <v>59</v>
      </c>
      <c r="AB127" s="79" t="s">
        <v>424</v>
      </c>
      <c r="AC127" s="64" t="s">
        <v>137</v>
      </c>
      <c r="AD127" s="28">
        <v>42704</v>
      </c>
      <c r="AE127" s="28">
        <v>42735</v>
      </c>
      <c r="AF127" s="38" t="s">
        <v>616</v>
      </c>
      <c r="AG127" s="77" t="s">
        <v>137</v>
      </c>
      <c r="AH127" s="77" t="s">
        <v>651</v>
      </c>
      <c r="AI127" s="77" t="s">
        <v>60</v>
      </c>
      <c r="AJ127" s="77" t="s">
        <v>137</v>
      </c>
      <c r="AK127" s="77" t="s">
        <v>137</v>
      </c>
      <c r="AL127" s="10" t="s">
        <v>137</v>
      </c>
      <c r="AM127" s="10" t="s">
        <v>137</v>
      </c>
      <c r="AN127" s="10" t="s">
        <v>495</v>
      </c>
      <c r="AO127" s="10" t="s">
        <v>137</v>
      </c>
      <c r="AP127" s="10" t="s">
        <v>137</v>
      </c>
      <c r="AQ127" s="10" t="s">
        <v>137</v>
      </c>
      <c r="AR127" s="10" t="s">
        <v>137</v>
      </c>
      <c r="AS127" s="80" t="s">
        <v>246</v>
      </c>
      <c r="AT127" s="10" t="s">
        <v>137</v>
      </c>
      <c r="AU127" s="10" t="s">
        <v>137</v>
      </c>
      <c r="AV127" s="10" t="s">
        <v>137</v>
      </c>
      <c r="AW127" s="77" t="s">
        <v>137</v>
      </c>
    </row>
    <row r="128" spans="1:49" ht="96">
      <c r="A128" s="77" t="s">
        <v>73</v>
      </c>
      <c r="B128" s="77" t="s">
        <v>67</v>
      </c>
      <c r="C128" s="77">
        <v>2016</v>
      </c>
      <c r="D128" s="77" t="s">
        <v>493</v>
      </c>
      <c r="E128" s="77" t="s">
        <v>402</v>
      </c>
      <c r="F128" s="80" t="s">
        <v>134</v>
      </c>
      <c r="G128" s="38" t="s">
        <v>657</v>
      </c>
      <c r="H128" s="77" t="s">
        <v>403</v>
      </c>
      <c r="I128" s="112" t="s">
        <v>404</v>
      </c>
      <c r="J128" s="112"/>
      <c r="K128" s="112"/>
      <c r="L128" s="77" t="s">
        <v>405</v>
      </c>
      <c r="M128" s="19">
        <v>54056</v>
      </c>
      <c r="N128" s="77" t="s">
        <v>405</v>
      </c>
      <c r="O128" s="77" t="s">
        <v>405</v>
      </c>
      <c r="P128" s="77" t="s">
        <v>405</v>
      </c>
      <c r="Q128" s="77" t="s">
        <v>405</v>
      </c>
      <c r="R128" s="77" t="s">
        <v>188</v>
      </c>
      <c r="S128" s="77" t="s">
        <v>406</v>
      </c>
      <c r="T128" s="63" t="s">
        <v>402</v>
      </c>
      <c r="U128" s="12">
        <v>42704</v>
      </c>
      <c r="V128" s="19">
        <v>46600</v>
      </c>
      <c r="W128" s="36">
        <f>+V128*1.16</f>
        <v>54055.99999999999</v>
      </c>
      <c r="X128" s="77" t="s">
        <v>137</v>
      </c>
      <c r="Y128" s="77" t="s">
        <v>193</v>
      </c>
      <c r="Z128" s="77" t="s">
        <v>137</v>
      </c>
      <c r="AA128" s="77" t="s">
        <v>59</v>
      </c>
      <c r="AB128" s="79" t="str">
        <f>+H128</f>
        <v>Adquisición de un equipo de aire acondicionado tipo minisplit de 3.0 toneladas de refrigeración, incluye todo lo necesario para su suministro y colocación</v>
      </c>
      <c r="AC128" s="64" t="s">
        <v>137</v>
      </c>
      <c r="AD128" s="28">
        <v>42704</v>
      </c>
      <c r="AE128" s="28">
        <v>42735</v>
      </c>
      <c r="AF128" s="38" t="s">
        <v>617</v>
      </c>
      <c r="AG128" s="79" t="s">
        <v>137</v>
      </c>
      <c r="AH128" s="77" t="s">
        <v>651</v>
      </c>
      <c r="AI128" s="79" t="s">
        <v>60</v>
      </c>
      <c r="AJ128" s="79" t="s">
        <v>137</v>
      </c>
      <c r="AK128" s="79" t="s">
        <v>137</v>
      </c>
      <c r="AL128" s="79" t="s">
        <v>137</v>
      </c>
      <c r="AM128" s="79" t="s">
        <v>137</v>
      </c>
      <c r="AN128" s="30" t="s">
        <v>495</v>
      </c>
      <c r="AO128" s="30" t="s">
        <v>137</v>
      </c>
      <c r="AP128" s="30" t="s">
        <v>137</v>
      </c>
      <c r="AQ128" s="30" t="s">
        <v>137</v>
      </c>
      <c r="AR128" s="30" t="s">
        <v>137</v>
      </c>
      <c r="AS128" s="10" t="s">
        <v>401</v>
      </c>
      <c r="AT128" s="10" t="s">
        <v>137</v>
      </c>
      <c r="AU128" s="10" t="s">
        <v>137</v>
      </c>
      <c r="AV128" s="10" t="s">
        <v>137</v>
      </c>
      <c r="AW128" s="10" t="s">
        <v>137</v>
      </c>
    </row>
    <row r="129" spans="1:49" ht="63.75">
      <c r="A129" s="77" t="s">
        <v>73</v>
      </c>
      <c r="B129" s="77" t="s">
        <v>67</v>
      </c>
      <c r="C129" s="77">
        <v>2016</v>
      </c>
      <c r="D129" s="77" t="s">
        <v>493</v>
      </c>
      <c r="E129" s="77" t="s">
        <v>407</v>
      </c>
      <c r="F129" s="80" t="s">
        <v>134</v>
      </c>
      <c r="G129" s="38" t="s">
        <v>657</v>
      </c>
      <c r="H129" s="77" t="s">
        <v>408</v>
      </c>
      <c r="I129" s="77" t="s">
        <v>409</v>
      </c>
      <c r="J129" s="77" t="s">
        <v>410</v>
      </c>
      <c r="K129" s="77" t="s">
        <v>411</v>
      </c>
      <c r="L129" s="31" t="s">
        <v>412</v>
      </c>
      <c r="M129" s="19">
        <v>58000</v>
      </c>
      <c r="N129" s="77" t="s">
        <v>409</v>
      </c>
      <c r="O129" s="77" t="s">
        <v>410</v>
      </c>
      <c r="P129" s="77" t="s">
        <v>411</v>
      </c>
      <c r="Q129" s="31" t="s">
        <v>412</v>
      </c>
      <c r="R129" s="77" t="s">
        <v>365</v>
      </c>
      <c r="S129" s="77" t="s">
        <v>173</v>
      </c>
      <c r="T129" s="63" t="s">
        <v>407</v>
      </c>
      <c r="U129" s="12">
        <v>42704</v>
      </c>
      <c r="V129" s="19">
        <v>50000</v>
      </c>
      <c r="W129" s="36">
        <v>58000</v>
      </c>
      <c r="X129" s="77" t="s">
        <v>137</v>
      </c>
      <c r="Y129" s="77" t="s">
        <v>193</v>
      </c>
      <c r="Z129" s="77" t="s">
        <v>137</v>
      </c>
      <c r="AA129" s="77" t="s">
        <v>59</v>
      </c>
      <c r="AB129" s="77" t="s">
        <v>408</v>
      </c>
      <c r="AC129" s="64" t="s">
        <v>137</v>
      </c>
      <c r="AD129" s="28" t="s">
        <v>413</v>
      </c>
      <c r="AE129" s="28">
        <v>42735</v>
      </c>
      <c r="AF129" s="38" t="s">
        <v>618</v>
      </c>
      <c r="AG129" s="79" t="s">
        <v>137</v>
      </c>
      <c r="AH129" s="77" t="s">
        <v>651</v>
      </c>
      <c r="AI129" s="79" t="s">
        <v>60</v>
      </c>
      <c r="AJ129" s="79" t="s">
        <v>137</v>
      </c>
      <c r="AK129" s="79" t="s">
        <v>137</v>
      </c>
      <c r="AL129" s="79" t="s">
        <v>137</v>
      </c>
      <c r="AM129" s="79" t="s">
        <v>137</v>
      </c>
      <c r="AN129" s="30" t="s">
        <v>495</v>
      </c>
      <c r="AO129" s="30" t="s">
        <v>137</v>
      </c>
      <c r="AP129" s="30" t="s">
        <v>137</v>
      </c>
      <c r="AQ129" s="30" t="s">
        <v>137</v>
      </c>
      <c r="AR129" s="30" t="s">
        <v>137</v>
      </c>
      <c r="AS129" s="10" t="s">
        <v>251</v>
      </c>
      <c r="AT129" s="10" t="s">
        <v>137</v>
      </c>
      <c r="AU129" s="10" t="s">
        <v>137</v>
      </c>
      <c r="AV129" s="10" t="s">
        <v>137</v>
      </c>
      <c r="AW129" s="77" t="s">
        <v>137</v>
      </c>
    </row>
    <row r="130" spans="1:49" ht="63.75">
      <c r="A130" s="77" t="s">
        <v>73</v>
      </c>
      <c r="B130" s="77" t="s">
        <v>56</v>
      </c>
      <c r="C130" s="77">
        <v>2016</v>
      </c>
      <c r="D130" s="77" t="s">
        <v>493</v>
      </c>
      <c r="E130" s="77" t="s">
        <v>432</v>
      </c>
      <c r="F130" s="80" t="s">
        <v>134</v>
      </c>
      <c r="G130" s="38" t="s">
        <v>657</v>
      </c>
      <c r="H130" s="78" t="s">
        <v>433</v>
      </c>
      <c r="I130" s="77" t="s">
        <v>434</v>
      </c>
      <c r="J130" s="77" t="s">
        <v>435</v>
      </c>
      <c r="K130" s="77" t="s">
        <v>436</v>
      </c>
      <c r="L130" s="78" t="s">
        <v>437</v>
      </c>
      <c r="M130" s="19">
        <v>126046.57</v>
      </c>
      <c r="N130" s="77" t="s">
        <v>434</v>
      </c>
      <c r="O130" s="77" t="s">
        <v>435</v>
      </c>
      <c r="P130" s="77" t="s">
        <v>436</v>
      </c>
      <c r="Q130" s="78" t="s">
        <v>437</v>
      </c>
      <c r="R130" s="80" t="s">
        <v>177</v>
      </c>
      <c r="S130" s="77" t="s">
        <v>173</v>
      </c>
      <c r="T130" s="63" t="s">
        <v>432</v>
      </c>
      <c r="U130" s="12">
        <v>42704</v>
      </c>
      <c r="V130" s="19">
        <v>108660.84</v>
      </c>
      <c r="W130" s="36">
        <v>126046.57</v>
      </c>
      <c r="X130" s="77" t="s">
        <v>137</v>
      </c>
      <c r="Y130" s="77" t="s">
        <v>193</v>
      </c>
      <c r="Z130" s="77" t="s">
        <v>137</v>
      </c>
      <c r="AA130" s="77" t="s">
        <v>59</v>
      </c>
      <c r="AB130" s="78" t="s">
        <v>433</v>
      </c>
      <c r="AC130" s="64" t="s">
        <v>137</v>
      </c>
      <c r="AD130" s="28">
        <v>42704</v>
      </c>
      <c r="AE130" s="28">
        <v>42735</v>
      </c>
      <c r="AF130" s="38" t="s">
        <v>619</v>
      </c>
      <c r="AG130" s="79" t="s">
        <v>137</v>
      </c>
      <c r="AH130" s="77" t="s">
        <v>651</v>
      </c>
      <c r="AI130" s="79" t="s">
        <v>60</v>
      </c>
      <c r="AJ130" s="79" t="s">
        <v>137</v>
      </c>
      <c r="AK130" s="79" t="s">
        <v>137</v>
      </c>
      <c r="AL130" s="79" t="s">
        <v>137</v>
      </c>
      <c r="AM130" s="79" t="s">
        <v>137</v>
      </c>
      <c r="AN130" s="30" t="s">
        <v>495</v>
      </c>
      <c r="AO130" s="30" t="s">
        <v>137</v>
      </c>
      <c r="AP130" s="30" t="s">
        <v>137</v>
      </c>
      <c r="AQ130" s="30" t="s">
        <v>137</v>
      </c>
      <c r="AR130" s="30" t="s">
        <v>137</v>
      </c>
      <c r="AS130" s="80" t="s">
        <v>246</v>
      </c>
      <c r="AT130" s="10" t="s">
        <v>137</v>
      </c>
      <c r="AU130" s="10" t="s">
        <v>137</v>
      </c>
      <c r="AV130" s="10" t="s">
        <v>137</v>
      </c>
      <c r="AW130" s="77" t="s">
        <v>137</v>
      </c>
    </row>
    <row r="131" spans="1:49" ht="111.75">
      <c r="A131" s="77" t="s">
        <v>73</v>
      </c>
      <c r="B131" s="77" t="s">
        <v>56</v>
      </c>
      <c r="C131" s="77">
        <v>2016</v>
      </c>
      <c r="D131" s="77" t="s">
        <v>493</v>
      </c>
      <c r="E131" s="77" t="s">
        <v>438</v>
      </c>
      <c r="F131" s="80" t="s">
        <v>134</v>
      </c>
      <c r="G131" s="38" t="s">
        <v>657</v>
      </c>
      <c r="H131" s="78" t="s">
        <v>439</v>
      </c>
      <c r="I131" s="111" t="s">
        <v>440</v>
      </c>
      <c r="J131" s="111"/>
      <c r="K131" s="111"/>
      <c r="L131" s="78" t="s">
        <v>440</v>
      </c>
      <c r="M131" s="19">
        <v>279752.95</v>
      </c>
      <c r="N131" s="111" t="s">
        <v>440</v>
      </c>
      <c r="O131" s="111"/>
      <c r="P131" s="111"/>
      <c r="Q131" s="78" t="s">
        <v>440</v>
      </c>
      <c r="R131" s="80" t="s">
        <v>177</v>
      </c>
      <c r="S131" s="77" t="s">
        <v>173</v>
      </c>
      <c r="T131" s="63" t="s">
        <v>438</v>
      </c>
      <c r="U131" s="12">
        <v>42704</v>
      </c>
      <c r="V131" s="19">
        <v>241166.34</v>
      </c>
      <c r="W131" s="36">
        <v>279752.95</v>
      </c>
      <c r="X131" s="77" t="s">
        <v>137</v>
      </c>
      <c r="Y131" s="77" t="s">
        <v>193</v>
      </c>
      <c r="Z131" s="77" t="s">
        <v>137</v>
      </c>
      <c r="AA131" s="77" t="s">
        <v>59</v>
      </c>
      <c r="AB131" s="78" t="s">
        <v>439</v>
      </c>
      <c r="AC131" s="100">
        <v>36174.95</v>
      </c>
      <c r="AD131" s="28">
        <v>42704</v>
      </c>
      <c r="AE131" s="28">
        <v>42735</v>
      </c>
      <c r="AF131" s="38" t="s">
        <v>620</v>
      </c>
      <c r="AG131" s="79" t="s">
        <v>137</v>
      </c>
      <c r="AH131" s="77" t="s">
        <v>651</v>
      </c>
      <c r="AI131" s="79" t="s">
        <v>60</v>
      </c>
      <c r="AJ131" s="79" t="s">
        <v>137</v>
      </c>
      <c r="AK131" s="79" t="s">
        <v>137</v>
      </c>
      <c r="AL131" s="79" t="s">
        <v>137</v>
      </c>
      <c r="AM131" s="79" t="s">
        <v>137</v>
      </c>
      <c r="AN131" s="30" t="s">
        <v>495</v>
      </c>
      <c r="AO131" s="30" t="s">
        <v>137</v>
      </c>
      <c r="AP131" s="30" t="s">
        <v>137</v>
      </c>
      <c r="AQ131" s="30" t="s">
        <v>137</v>
      </c>
      <c r="AR131" s="30" t="s">
        <v>137</v>
      </c>
      <c r="AS131" s="80" t="s">
        <v>246</v>
      </c>
      <c r="AT131" s="10" t="s">
        <v>137</v>
      </c>
      <c r="AU131" s="10" t="s">
        <v>137</v>
      </c>
      <c r="AV131" s="10" t="s">
        <v>137</v>
      </c>
      <c r="AW131" s="77" t="s">
        <v>137</v>
      </c>
    </row>
    <row r="132" spans="1:49" ht="79.5">
      <c r="A132" s="77" t="s">
        <v>73</v>
      </c>
      <c r="B132" s="77" t="s">
        <v>67</v>
      </c>
      <c r="C132" s="77">
        <v>2016</v>
      </c>
      <c r="D132" s="77" t="s">
        <v>493</v>
      </c>
      <c r="E132" s="77" t="s">
        <v>400</v>
      </c>
      <c r="F132" s="80" t="s">
        <v>134</v>
      </c>
      <c r="G132" s="38" t="s">
        <v>657</v>
      </c>
      <c r="H132" s="77" t="s">
        <v>384</v>
      </c>
      <c r="I132" s="112" t="s">
        <v>328</v>
      </c>
      <c r="J132" s="112"/>
      <c r="K132" s="112"/>
      <c r="L132" s="77" t="s">
        <v>328</v>
      </c>
      <c r="M132" s="19">
        <v>146509.55</v>
      </c>
      <c r="N132" s="112" t="s">
        <v>328</v>
      </c>
      <c r="O132" s="112"/>
      <c r="P132" s="112"/>
      <c r="Q132" s="10" t="s">
        <v>328</v>
      </c>
      <c r="R132" s="77" t="s">
        <v>65</v>
      </c>
      <c r="S132" s="77" t="s">
        <v>173</v>
      </c>
      <c r="T132" s="63" t="s">
        <v>400</v>
      </c>
      <c r="U132" s="12">
        <v>42704</v>
      </c>
      <c r="V132" s="19">
        <v>126301.34</v>
      </c>
      <c r="W132" s="36">
        <f>+V132*1.16</f>
        <v>146509.5544</v>
      </c>
      <c r="X132" s="77" t="s">
        <v>137</v>
      </c>
      <c r="Y132" s="77" t="s">
        <v>193</v>
      </c>
      <c r="Z132" s="77" t="s">
        <v>137</v>
      </c>
      <c r="AA132" s="77" t="s">
        <v>59</v>
      </c>
      <c r="AB132" s="77" t="str">
        <f>+H132</f>
        <v>Adquisición de materiales</v>
      </c>
      <c r="AC132" s="64" t="s">
        <v>137</v>
      </c>
      <c r="AD132" s="28">
        <v>42704</v>
      </c>
      <c r="AE132" s="28">
        <v>42735</v>
      </c>
      <c r="AF132" s="38" t="s">
        <v>621</v>
      </c>
      <c r="AG132" s="77" t="s">
        <v>137</v>
      </c>
      <c r="AH132" s="77" t="s">
        <v>651</v>
      </c>
      <c r="AI132" s="77" t="s">
        <v>60</v>
      </c>
      <c r="AJ132" s="77" t="s">
        <v>137</v>
      </c>
      <c r="AK132" s="77" t="s">
        <v>137</v>
      </c>
      <c r="AL132" s="77" t="s">
        <v>137</v>
      </c>
      <c r="AM132" s="77" t="s">
        <v>137</v>
      </c>
      <c r="AN132" s="10" t="s">
        <v>495</v>
      </c>
      <c r="AO132" s="10" t="s">
        <v>137</v>
      </c>
      <c r="AP132" s="10" t="s">
        <v>137</v>
      </c>
      <c r="AQ132" s="10" t="s">
        <v>137</v>
      </c>
      <c r="AR132" s="10" t="s">
        <v>137</v>
      </c>
      <c r="AS132" s="10" t="s">
        <v>401</v>
      </c>
      <c r="AT132" s="10" t="s">
        <v>137</v>
      </c>
      <c r="AU132" s="10" t="s">
        <v>137</v>
      </c>
      <c r="AV132" s="10" t="s">
        <v>137</v>
      </c>
      <c r="AW132" s="10" t="s">
        <v>137</v>
      </c>
    </row>
    <row r="133" spans="1:49" ht="79.5">
      <c r="A133" s="77" t="s">
        <v>73</v>
      </c>
      <c r="B133" s="77" t="s">
        <v>67</v>
      </c>
      <c r="C133" s="77">
        <v>2016</v>
      </c>
      <c r="D133" s="77" t="s">
        <v>493</v>
      </c>
      <c r="E133" s="77" t="s">
        <v>479</v>
      </c>
      <c r="F133" s="80" t="s">
        <v>481</v>
      </c>
      <c r="G133" s="38" t="s">
        <v>657</v>
      </c>
      <c r="H133" s="77" t="s">
        <v>480</v>
      </c>
      <c r="I133" s="112" t="s">
        <v>482</v>
      </c>
      <c r="J133" s="112"/>
      <c r="K133" s="112"/>
      <c r="L133" s="77" t="s">
        <v>482</v>
      </c>
      <c r="M133" s="19">
        <v>150000</v>
      </c>
      <c r="N133" s="112" t="s">
        <v>482</v>
      </c>
      <c r="O133" s="112"/>
      <c r="P133" s="112"/>
      <c r="Q133" s="77" t="s">
        <v>482</v>
      </c>
      <c r="R133" s="77" t="s">
        <v>365</v>
      </c>
      <c r="S133" s="77" t="s">
        <v>173</v>
      </c>
      <c r="T133" s="63" t="s">
        <v>479</v>
      </c>
      <c r="U133" s="12">
        <v>42704</v>
      </c>
      <c r="V133" s="19">
        <f>+W133/1.16</f>
        <v>129310.34482758622</v>
      </c>
      <c r="W133" s="36">
        <v>150000</v>
      </c>
      <c r="X133" s="77" t="s">
        <v>137</v>
      </c>
      <c r="Y133" s="77" t="s">
        <v>193</v>
      </c>
      <c r="Z133" s="77" t="s">
        <v>137</v>
      </c>
      <c r="AA133" s="77" t="s">
        <v>59</v>
      </c>
      <c r="AB133" s="77" t="str">
        <f>+H133</f>
        <v>Mantenimiento preventivo y correctivo a conmutador de Metrobús</v>
      </c>
      <c r="AC133" s="64" t="s">
        <v>137</v>
      </c>
      <c r="AD133" s="28">
        <v>42704</v>
      </c>
      <c r="AE133" s="28">
        <v>42735</v>
      </c>
      <c r="AF133" s="38" t="s">
        <v>622</v>
      </c>
      <c r="AG133" s="77" t="s">
        <v>137</v>
      </c>
      <c r="AH133" s="77" t="s">
        <v>651</v>
      </c>
      <c r="AI133" s="77" t="s">
        <v>60</v>
      </c>
      <c r="AJ133" s="77" t="s">
        <v>137</v>
      </c>
      <c r="AK133" s="77" t="s">
        <v>137</v>
      </c>
      <c r="AL133" s="77" t="s">
        <v>137</v>
      </c>
      <c r="AM133" s="77" t="s">
        <v>137</v>
      </c>
      <c r="AN133" s="10" t="s">
        <v>495</v>
      </c>
      <c r="AO133" s="10" t="s">
        <v>137</v>
      </c>
      <c r="AP133" s="10" t="s">
        <v>137</v>
      </c>
      <c r="AQ133" s="10" t="s">
        <v>137</v>
      </c>
      <c r="AR133" s="10" t="s">
        <v>137</v>
      </c>
      <c r="AS133" s="10" t="s">
        <v>401</v>
      </c>
      <c r="AT133" s="10" t="s">
        <v>137</v>
      </c>
      <c r="AU133" s="10" t="s">
        <v>137</v>
      </c>
      <c r="AV133" s="10" t="s">
        <v>137</v>
      </c>
      <c r="AW133" s="10" t="s">
        <v>137</v>
      </c>
    </row>
    <row r="134" spans="1:49" ht="63.75">
      <c r="A134" s="77" t="s">
        <v>73</v>
      </c>
      <c r="B134" s="77" t="s">
        <v>67</v>
      </c>
      <c r="C134" s="77">
        <v>2016</v>
      </c>
      <c r="D134" s="77" t="s">
        <v>493</v>
      </c>
      <c r="E134" s="77" t="s">
        <v>441</v>
      </c>
      <c r="F134" s="80" t="s">
        <v>134</v>
      </c>
      <c r="G134" s="38" t="s">
        <v>657</v>
      </c>
      <c r="H134" s="77" t="s">
        <v>442</v>
      </c>
      <c r="I134" s="111" t="s">
        <v>415</v>
      </c>
      <c r="J134" s="111"/>
      <c r="K134" s="111"/>
      <c r="L134" s="78" t="s">
        <v>339</v>
      </c>
      <c r="M134" s="19">
        <v>48100.17</v>
      </c>
      <c r="N134" s="111" t="s">
        <v>415</v>
      </c>
      <c r="O134" s="111"/>
      <c r="P134" s="111"/>
      <c r="Q134" s="78" t="s">
        <v>339</v>
      </c>
      <c r="R134" s="77" t="s">
        <v>65</v>
      </c>
      <c r="S134" s="77" t="s">
        <v>173</v>
      </c>
      <c r="T134" s="63" t="s">
        <v>441</v>
      </c>
      <c r="U134" s="12">
        <v>42704</v>
      </c>
      <c r="V134" s="19">
        <v>41465.66</v>
      </c>
      <c r="W134" s="36">
        <v>48100.17</v>
      </c>
      <c r="X134" s="77" t="s">
        <v>137</v>
      </c>
      <c r="Y134" s="77" t="s">
        <v>193</v>
      </c>
      <c r="Z134" s="77" t="s">
        <v>137</v>
      </c>
      <c r="AA134" s="77" t="s">
        <v>59</v>
      </c>
      <c r="AB134" s="77" t="s">
        <v>442</v>
      </c>
      <c r="AC134" s="64" t="s">
        <v>137</v>
      </c>
      <c r="AD134" s="28">
        <v>42704</v>
      </c>
      <c r="AE134" s="28">
        <v>42735</v>
      </c>
      <c r="AF134" s="38" t="s">
        <v>623</v>
      </c>
      <c r="AG134" s="77" t="s">
        <v>137</v>
      </c>
      <c r="AH134" s="77" t="s">
        <v>651</v>
      </c>
      <c r="AI134" s="77" t="s">
        <v>60</v>
      </c>
      <c r="AJ134" s="77" t="s">
        <v>137</v>
      </c>
      <c r="AK134" s="77" t="s">
        <v>137</v>
      </c>
      <c r="AL134" s="77" t="s">
        <v>137</v>
      </c>
      <c r="AM134" s="77" t="s">
        <v>137</v>
      </c>
      <c r="AN134" s="10" t="s">
        <v>495</v>
      </c>
      <c r="AO134" s="10" t="s">
        <v>137</v>
      </c>
      <c r="AP134" s="10" t="s">
        <v>137</v>
      </c>
      <c r="AQ134" s="10" t="s">
        <v>137</v>
      </c>
      <c r="AR134" s="10" t="s">
        <v>137</v>
      </c>
      <c r="AS134" s="80" t="s">
        <v>246</v>
      </c>
      <c r="AT134" s="10" t="s">
        <v>137</v>
      </c>
      <c r="AU134" s="10" t="s">
        <v>137</v>
      </c>
      <c r="AV134" s="10" t="s">
        <v>137</v>
      </c>
      <c r="AW134" s="10" t="s">
        <v>137</v>
      </c>
    </row>
    <row r="135" spans="1:49" ht="15.75">
      <c r="A135" s="62"/>
      <c r="B135" s="62"/>
      <c r="C135" s="62"/>
      <c r="D135" s="62"/>
      <c r="E135" s="62"/>
      <c r="F135" s="62"/>
      <c r="G135" s="65"/>
      <c r="H135" s="62"/>
      <c r="I135" s="66"/>
      <c r="J135" s="66"/>
      <c r="K135" s="66"/>
      <c r="L135" s="66"/>
      <c r="M135" s="67"/>
      <c r="N135" s="66"/>
      <c r="O135" s="66"/>
      <c r="P135" s="66"/>
      <c r="Q135" s="66"/>
      <c r="R135" s="62"/>
      <c r="S135" s="68"/>
      <c r="T135" s="69"/>
      <c r="U135" s="70"/>
      <c r="V135" s="67"/>
      <c r="W135" s="71"/>
      <c r="X135" s="62"/>
      <c r="Y135" s="62"/>
      <c r="Z135" s="62"/>
      <c r="AA135" s="62"/>
      <c r="AB135" s="62"/>
      <c r="AC135" s="72"/>
      <c r="AD135" s="73"/>
      <c r="AE135" s="73"/>
      <c r="AF135" s="74"/>
      <c r="AG135" s="62"/>
      <c r="AH135" s="62"/>
      <c r="AI135" s="62"/>
      <c r="AJ135" s="62"/>
      <c r="AK135" s="62"/>
      <c r="AL135" s="62"/>
      <c r="AM135" s="62"/>
      <c r="AN135" s="65"/>
      <c r="AO135" s="65"/>
      <c r="AP135" s="65"/>
      <c r="AQ135" s="65"/>
      <c r="AR135" s="65"/>
      <c r="AS135" s="62"/>
      <c r="AT135" s="65"/>
      <c r="AU135" s="65"/>
      <c r="AV135" s="65"/>
      <c r="AW135" s="75"/>
    </row>
    <row r="136" spans="1:49" ht="159.75">
      <c r="A136" s="101" t="s">
        <v>73</v>
      </c>
      <c r="B136" s="101" t="s">
        <v>56</v>
      </c>
      <c r="C136" s="101">
        <v>2017</v>
      </c>
      <c r="D136" s="101" t="s">
        <v>492</v>
      </c>
      <c r="E136" s="101" t="s">
        <v>630</v>
      </c>
      <c r="F136" s="85" t="s">
        <v>631</v>
      </c>
      <c r="G136" s="84" t="s">
        <v>657</v>
      </c>
      <c r="H136" s="101" t="s">
        <v>632</v>
      </c>
      <c r="I136" s="108" t="s">
        <v>443</v>
      </c>
      <c r="J136" s="108"/>
      <c r="K136" s="108"/>
      <c r="L136" s="102" t="s">
        <v>443</v>
      </c>
      <c r="M136" s="86">
        <v>1785955.94</v>
      </c>
      <c r="N136" s="108" t="s">
        <v>443</v>
      </c>
      <c r="O136" s="108"/>
      <c r="P136" s="108"/>
      <c r="Q136" s="102" t="s">
        <v>443</v>
      </c>
      <c r="R136" s="101" t="s">
        <v>173</v>
      </c>
      <c r="S136" s="101" t="s">
        <v>173</v>
      </c>
      <c r="T136" s="101" t="s">
        <v>630</v>
      </c>
      <c r="U136" s="87">
        <v>43099</v>
      </c>
      <c r="V136" s="86">
        <v>1539617.19</v>
      </c>
      <c r="W136" s="88">
        <f aca="true" t="shared" si="5" ref="W136:W143">+V136*1.16</f>
        <v>1785955.9403999997</v>
      </c>
      <c r="X136" s="101" t="s">
        <v>137</v>
      </c>
      <c r="Y136" s="101" t="s">
        <v>193</v>
      </c>
      <c r="Z136" s="101" t="s">
        <v>137</v>
      </c>
      <c r="AA136" s="101" t="s">
        <v>59</v>
      </c>
      <c r="AB136" s="101" t="str">
        <f>+H136</f>
        <v>Servicio de Aseguramiento Múltiple Empresarial todo riesgo a primer riesgo (Contratación consolidada con la Oficilia Mayor del G.D.F.)</v>
      </c>
      <c r="AC136" s="89">
        <v>267893.39</v>
      </c>
      <c r="AD136" s="90">
        <v>42736</v>
      </c>
      <c r="AE136" s="90">
        <v>42794</v>
      </c>
      <c r="AF136" s="84" t="s">
        <v>649</v>
      </c>
      <c r="AG136" s="101" t="s">
        <v>137</v>
      </c>
      <c r="AH136" s="101" t="s">
        <v>651</v>
      </c>
      <c r="AI136" s="101" t="s">
        <v>242</v>
      </c>
      <c r="AJ136" s="101" t="s">
        <v>741</v>
      </c>
      <c r="AK136" s="38" t="s">
        <v>742</v>
      </c>
      <c r="AL136" s="101" t="s">
        <v>741</v>
      </c>
      <c r="AM136" s="101" t="s">
        <v>741</v>
      </c>
      <c r="AN136" s="91" t="s">
        <v>495</v>
      </c>
      <c r="AO136" s="91" t="s">
        <v>743</v>
      </c>
      <c r="AP136" s="91" t="s">
        <v>743</v>
      </c>
      <c r="AQ136" s="91" t="s">
        <v>137</v>
      </c>
      <c r="AR136" s="39" t="s">
        <v>749</v>
      </c>
      <c r="AS136" s="85" t="s">
        <v>452</v>
      </c>
      <c r="AT136" s="39" t="s">
        <v>749</v>
      </c>
      <c r="AU136" s="39" t="s">
        <v>749</v>
      </c>
      <c r="AV136" s="39" t="s">
        <v>749</v>
      </c>
      <c r="AW136" s="39" t="s">
        <v>749</v>
      </c>
    </row>
    <row r="137" spans="1:49" ht="87.75" customHeight="1">
      <c r="A137" s="101" t="s">
        <v>73</v>
      </c>
      <c r="B137" s="101" t="s">
        <v>56</v>
      </c>
      <c r="C137" s="101">
        <v>2017</v>
      </c>
      <c r="D137" s="101" t="s">
        <v>492</v>
      </c>
      <c r="E137" s="101" t="s">
        <v>642</v>
      </c>
      <c r="F137" s="85" t="s">
        <v>134</v>
      </c>
      <c r="G137" s="84" t="s">
        <v>657</v>
      </c>
      <c r="H137" s="101" t="s">
        <v>643</v>
      </c>
      <c r="I137" s="108" t="s">
        <v>141</v>
      </c>
      <c r="J137" s="108"/>
      <c r="K137" s="108"/>
      <c r="L137" s="102" t="s">
        <v>141</v>
      </c>
      <c r="M137" s="86">
        <v>175433.92</v>
      </c>
      <c r="N137" s="108" t="str">
        <f>+I137</f>
        <v>Sanirent de México, S.A. de C.V.</v>
      </c>
      <c r="O137" s="108"/>
      <c r="P137" s="108"/>
      <c r="Q137" s="102" t="str">
        <f>+L137</f>
        <v>Sanirent de México, S.A. de C.V.</v>
      </c>
      <c r="R137" s="101" t="s">
        <v>644</v>
      </c>
      <c r="S137" s="101" t="s">
        <v>644</v>
      </c>
      <c r="T137" s="101" t="s">
        <v>642</v>
      </c>
      <c r="U137" s="87">
        <v>42769</v>
      </c>
      <c r="V137" s="86">
        <v>151236.16</v>
      </c>
      <c r="W137" s="88">
        <f>+V137*1.16</f>
        <v>175433.9456</v>
      </c>
      <c r="X137" s="101" t="s">
        <v>137</v>
      </c>
      <c r="Y137" s="101" t="s">
        <v>193</v>
      </c>
      <c r="Z137" s="101" t="s">
        <v>137</v>
      </c>
      <c r="AA137" s="101" t="s">
        <v>59</v>
      </c>
      <c r="AB137" s="101" t="str">
        <f>+H137</f>
        <v>Servicio de casetas sanitarias</v>
      </c>
      <c r="AC137" s="89" t="s">
        <v>137</v>
      </c>
      <c r="AD137" s="90">
        <v>42769</v>
      </c>
      <c r="AE137" s="90">
        <v>43100</v>
      </c>
      <c r="AF137" s="84" t="s">
        <v>646</v>
      </c>
      <c r="AG137" s="101" t="s">
        <v>137</v>
      </c>
      <c r="AH137" s="101" t="s">
        <v>651</v>
      </c>
      <c r="AI137" s="101" t="s">
        <v>242</v>
      </c>
      <c r="AJ137" s="101" t="s">
        <v>741</v>
      </c>
      <c r="AK137" s="38" t="s">
        <v>742</v>
      </c>
      <c r="AL137" s="101" t="s">
        <v>741</v>
      </c>
      <c r="AM137" s="101" t="s">
        <v>741</v>
      </c>
      <c r="AN137" s="91" t="s">
        <v>495</v>
      </c>
      <c r="AO137" s="91" t="s">
        <v>743</v>
      </c>
      <c r="AP137" s="91" t="s">
        <v>743</v>
      </c>
      <c r="AQ137" s="91" t="s">
        <v>137</v>
      </c>
      <c r="AR137" s="39" t="s">
        <v>749</v>
      </c>
      <c r="AS137" s="103" t="s">
        <v>760</v>
      </c>
      <c r="AT137" s="39" t="s">
        <v>749</v>
      </c>
      <c r="AU137" s="39" t="s">
        <v>749</v>
      </c>
      <c r="AV137" s="39" t="s">
        <v>749</v>
      </c>
      <c r="AW137" s="39" t="s">
        <v>749</v>
      </c>
    </row>
    <row r="138" spans="1:49" ht="159.75">
      <c r="A138" s="101" t="s">
        <v>73</v>
      </c>
      <c r="B138" s="101" t="s">
        <v>56</v>
      </c>
      <c r="C138" s="101">
        <v>2017</v>
      </c>
      <c r="D138" s="101" t="s">
        <v>492</v>
      </c>
      <c r="E138" s="101" t="s">
        <v>633</v>
      </c>
      <c r="F138" s="85" t="s">
        <v>631</v>
      </c>
      <c r="G138" s="84" t="s">
        <v>657</v>
      </c>
      <c r="H138" s="101" t="s">
        <v>632</v>
      </c>
      <c r="I138" s="108" t="s">
        <v>443</v>
      </c>
      <c r="J138" s="108"/>
      <c r="K138" s="108"/>
      <c r="L138" s="102" t="s">
        <v>443</v>
      </c>
      <c r="M138" s="86">
        <v>10715735.711999997</v>
      </c>
      <c r="N138" s="108" t="s">
        <v>443</v>
      </c>
      <c r="O138" s="108"/>
      <c r="P138" s="108"/>
      <c r="Q138" s="102" t="s">
        <v>443</v>
      </c>
      <c r="R138" s="101" t="s">
        <v>173</v>
      </c>
      <c r="S138" s="101" t="s">
        <v>173</v>
      </c>
      <c r="T138" s="101" t="s">
        <v>633</v>
      </c>
      <c r="U138" s="87">
        <v>42794</v>
      </c>
      <c r="V138" s="86">
        <v>9237703.2</v>
      </c>
      <c r="W138" s="88">
        <f t="shared" si="5"/>
        <v>10715735.711999997</v>
      </c>
      <c r="X138" s="101" t="s">
        <v>137</v>
      </c>
      <c r="Y138" s="101" t="s">
        <v>193</v>
      </c>
      <c r="Z138" s="101" t="s">
        <v>137</v>
      </c>
      <c r="AA138" s="101" t="s">
        <v>59</v>
      </c>
      <c r="AB138" s="101" t="str">
        <f>+H138</f>
        <v>Servicio de Aseguramiento Múltiple Empresarial todo riesgo a primer riesgo (Contratación consolidada con la Oficilia Mayor del G.D.F.)</v>
      </c>
      <c r="AC138" s="89">
        <f>+V138*0.15</f>
        <v>1385655.4799999997</v>
      </c>
      <c r="AD138" s="90">
        <v>42736</v>
      </c>
      <c r="AE138" s="90">
        <v>42794</v>
      </c>
      <c r="AF138" s="38" t="s">
        <v>662</v>
      </c>
      <c r="AG138" s="101" t="s">
        <v>137</v>
      </c>
      <c r="AH138" s="101" t="s">
        <v>651</v>
      </c>
      <c r="AI138" s="101" t="s">
        <v>242</v>
      </c>
      <c r="AJ138" s="101" t="s">
        <v>741</v>
      </c>
      <c r="AK138" s="38" t="s">
        <v>742</v>
      </c>
      <c r="AL138" s="101" t="s">
        <v>741</v>
      </c>
      <c r="AM138" s="101" t="s">
        <v>741</v>
      </c>
      <c r="AN138" s="91" t="s">
        <v>495</v>
      </c>
      <c r="AO138" s="91" t="s">
        <v>743</v>
      </c>
      <c r="AP138" s="91" t="s">
        <v>743</v>
      </c>
      <c r="AQ138" s="91" t="s">
        <v>137</v>
      </c>
      <c r="AR138" s="39" t="s">
        <v>749</v>
      </c>
      <c r="AS138" s="85" t="s">
        <v>761</v>
      </c>
      <c r="AT138" s="39" t="s">
        <v>749</v>
      </c>
      <c r="AU138" s="39" t="s">
        <v>749</v>
      </c>
      <c r="AV138" s="39" t="s">
        <v>749</v>
      </c>
      <c r="AW138" s="39" t="s">
        <v>749</v>
      </c>
    </row>
    <row r="139" spans="1:49" ht="159.75">
      <c r="A139" s="101" t="s">
        <v>73</v>
      </c>
      <c r="B139" s="85" t="s">
        <v>56</v>
      </c>
      <c r="C139" s="101">
        <v>2017</v>
      </c>
      <c r="D139" s="85" t="s">
        <v>492</v>
      </c>
      <c r="E139" s="85" t="s">
        <v>634</v>
      </c>
      <c r="F139" s="102" t="s">
        <v>133</v>
      </c>
      <c r="G139" s="84" t="s">
        <v>657</v>
      </c>
      <c r="H139" s="85" t="s">
        <v>466</v>
      </c>
      <c r="I139" s="107" t="s">
        <v>304</v>
      </c>
      <c r="J139" s="107"/>
      <c r="K139" s="107"/>
      <c r="L139" s="101" t="s">
        <v>304</v>
      </c>
      <c r="M139" s="92">
        <f>149473.66*10</f>
        <v>1494736.6</v>
      </c>
      <c r="N139" s="107" t="s">
        <v>304</v>
      </c>
      <c r="O139" s="107"/>
      <c r="P139" s="107"/>
      <c r="Q139" s="101" t="s">
        <v>304</v>
      </c>
      <c r="R139" s="85" t="s">
        <v>173</v>
      </c>
      <c r="S139" s="85" t="s">
        <v>173</v>
      </c>
      <c r="T139" s="85" t="s">
        <v>634</v>
      </c>
      <c r="U139" s="93">
        <v>42795</v>
      </c>
      <c r="V139" s="94">
        <v>1288566.0344827587</v>
      </c>
      <c r="W139" s="92">
        <f t="shared" si="5"/>
        <v>1494736.6</v>
      </c>
      <c r="X139" s="101" t="s">
        <v>137</v>
      </c>
      <c r="Y139" s="101" t="s">
        <v>193</v>
      </c>
      <c r="Z139" s="101" t="s">
        <v>137</v>
      </c>
      <c r="AA139" s="101" t="s">
        <v>59</v>
      </c>
      <c r="AB139" s="85" t="s">
        <v>466</v>
      </c>
      <c r="AC139" s="89" t="s">
        <v>137</v>
      </c>
      <c r="AD139" s="93">
        <v>42795</v>
      </c>
      <c r="AE139" s="93">
        <v>43100</v>
      </c>
      <c r="AF139" s="38" t="s">
        <v>663</v>
      </c>
      <c r="AG139" s="101" t="s">
        <v>137</v>
      </c>
      <c r="AH139" s="101" t="s">
        <v>651</v>
      </c>
      <c r="AI139" s="101" t="s">
        <v>242</v>
      </c>
      <c r="AJ139" s="101" t="s">
        <v>741</v>
      </c>
      <c r="AK139" s="38" t="s">
        <v>742</v>
      </c>
      <c r="AL139" s="101" t="s">
        <v>741</v>
      </c>
      <c r="AM139" s="101" t="s">
        <v>741</v>
      </c>
      <c r="AN139" s="91" t="s">
        <v>495</v>
      </c>
      <c r="AO139" s="91" t="s">
        <v>743</v>
      </c>
      <c r="AP139" s="91" t="s">
        <v>743</v>
      </c>
      <c r="AQ139" s="91" t="s">
        <v>137</v>
      </c>
      <c r="AR139" s="39" t="s">
        <v>749</v>
      </c>
      <c r="AS139" s="85" t="s">
        <v>452</v>
      </c>
      <c r="AT139" s="39" t="s">
        <v>749</v>
      </c>
      <c r="AU139" s="39" t="s">
        <v>749</v>
      </c>
      <c r="AV139" s="39" t="s">
        <v>749</v>
      </c>
      <c r="AW139" s="39" t="s">
        <v>749</v>
      </c>
    </row>
    <row r="140" spans="1:49" ht="159.75">
      <c r="A140" s="101" t="s">
        <v>73</v>
      </c>
      <c r="B140" s="85" t="s">
        <v>56</v>
      </c>
      <c r="C140" s="101">
        <v>2017</v>
      </c>
      <c r="D140" s="85" t="s">
        <v>492</v>
      </c>
      <c r="E140" s="85" t="s">
        <v>635</v>
      </c>
      <c r="F140" s="85" t="s">
        <v>133</v>
      </c>
      <c r="G140" s="84" t="s">
        <v>657</v>
      </c>
      <c r="H140" s="85" t="s">
        <v>476</v>
      </c>
      <c r="I140" s="107" t="s">
        <v>477</v>
      </c>
      <c r="J140" s="107"/>
      <c r="K140" s="107"/>
      <c r="L140" s="85" t="s">
        <v>477</v>
      </c>
      <c r="M140" s="92">
        <f>57915.52*10</f>
        <v>579155.2</v>
      </c>
      <c r="N140" s="107" t="s">
        <v>477</v>
      </c>
      <c r="O140" s="107"/>
      <c r="P140" s="107"/>
      <c r="Q140" s="85" t="s">
        <v>477</v>
      </c>
      <c r="R140" s="85" t="s">
        <v>173</v>
      </c>
      <c r="S140" s="85" t="s">
        <v>173</v>
      </c>
      <c r="T140" s="85" t="s">
        <v>635</v>
      </c>
      <c r="U140" s="93">
        <v>42795</v>
      </c>
      <c r="V140" s="94">
        <v>209703.7931034483</v>
      </c>
      <c r="W140" s="92">
        <f t="shared" si="5"/>
        <v>243256.4</v>
      </c>
      <c r="X140" s="101" t="s">
        <v>137</v>
      </c>
      <c r="Y140" s="101" t="s">
        <v>193</v>
      </c>
      <c r="Z140" s="101" t="s">
        <v>137</v>
      </c>
      <c r="AA140" s="101" t="s">
        <v>59</v>
      </c>
      <c r="AB140" s="85" t="s">
        <v>478</v>
      </c>
      <c r="AC140" s="89" t="s">
        <v>137</v>
      </c>
      <c r="AD140" s="93">
        <v>42795</v>
      </c>
      <c r="AE140" s="93">
        <v>43100</v>
      </c>
      <c r="AF140" s="38" t="s">
        <v>664</v>
      </c>
      <c r="AG140" s="101" t="s">
        <v>137</v>
      </c>
      <c r="AH140" s="101" t="s">
        <v>651</v>
      </c>
      <c r="AI140" s="101" t="s">
        <v>242</v>
      </c>
      <c r="AJ140" s="101" t="s">
        <v>741</v>
      </c>
      <c r="AK140" s="38" t="s">
        <v>742</v>
      </c>
      <c r="AL140" s="101" t="s">
        <v>741</v>
      </c>
      <c r="AM140" s="101" t="s">
        <v>741</v>
      </c>
      <c r="AN140" s="91" t="s">
        <v>495</v>
      </c>
      <c r="AO140" s="91" t="s">
        <v>743</v>
      </c>
      <c r="AP140" s="91" t="s">
        <v>743</v>
      </c>
      <c r="AQ140" s="91" t="s">
        <v>137</v>
      </c>
      <c r="AR140" s="39" t="s">
        <v>749</v>
      </c>
      <c r="AS140" s="103" t="s">
        <v>452</v>
      </c>
      <c r="AT140" s="39" t="s">
        <v>749</v>
      </c>
      <c r="AU140" s="39" t="s">
        <v>749</v>
      </c>
      <c r="AV140" s="39" t="s">
        <v>749</v>
      </c>
      <c r="AW140" s="39" t="s">
        <v>749</v>
      </c>
    </row>
    <row r="141" spans="1:49" ht="159.75">
      <c r="A141" s="101" t="s">
        <v>73</v>
      </c>
      <c r="B141" s="101" t="s">
        <v>56</v>
      </c>
      <c r="C141" s="101">
        <v>2017</v>
      </c>
      <c r="D141" s="101" t="s">
        <v>492</v>
      </c>
      <c r="E141" s="101" t="s">
        <v>645</v>
      </c>
      <c r="F141" s="85" t="s">
        <v>134</v>
      </c>
      <c r="G141" s="84" t="s">
        <v>657</v>
      </c>
      <c r="H141" s="101" t="s">
        <v>389</v>
      </c>
      <c r="I141" s="108" t="s">
        <v>393</v>
      </c>
      <c r="J141" s="108"/>
      <c r="K141" s="108"/>
      <c r="L141" s="102" t="s">
        <v>636</v>
      </c>
      <c r="M141" s="86">
        <v>102609.2</v>
      </c>
      <c r="N141" s="108" t="s">
        <v>393</v>
      </c>
      <c r="O141" s="108"/>
      <c r="P141" s="108"/>
      <c r="Q141" s="102" t="s">
        <v>636</v>
      </c>
      <c r="R141" s="101" t="s">
        <v>365</v>
      </c>
      <c r="S141" s="101" t="s">
        <v>173</v>
      </c>
      <c r="T141" s="101" t="s">
        <v>645</v>
      </c>
      <c r="U141" s="87">
        <v>42795</v>
      </c>
      <c r="V141" s="86">
        <v>88456.20689655172</v>
      </c>
      <c r="W141" s="88">
        <f t="shared" si="5"/>
        <v>102609.2</v>
      </c>
      <c r="X141" s="101" t="s">
        <v>137</v>
      </c>
      <c r="Y141" s="101" t="s">
        <v>193</v>
      </c>
      <c r="Z141" s="101" t="s">
        <v>137</v>
      </c>
      <c r="AA141" s="101" t="s">
        <v>59</v>
      </c>
      <c r="AB141" s="101" t="s">
        <v>389</v>
      </c>
      <c r="AC141" s="89" t="s">
        <v>137</v>
      </c>
      <c r="AD141" s="90">
        <v>42795</v>
      </c>
      <c r="AE141" s="90">
        <v>43100</v>
      </c>
      <c r="AF141" s="84" t="s">
        <v>647</v>
      </c>
      <c r="AG141" s="101" t="s">
        <v>137</v>
      </c>
      <c r="AH141" s="101" t="s">
        <v>651</v>
      </c>
      <c r="AI141" s="101" t="s">
        <v>242</v>
      </c>
      <c r="AJ141" s="101" t="s">
        <v>741</v>
      </c>
      <c r="AK141" s="38" t="s">
        <v>742</v>
      </c>
      <c r="AL141" s="101" t="s">
        <v>741</v>
      </c>
      <c r="AM141" s="101" t="s">
        <v>741</v>
      </c>
      <c r="AN141" s="91" t="s">
        <v>495</v>
      </c>
      <c r="AO141" s="91" t="s">
        <v>743</v>
      </c>
      <c r="AP141" s="91" t="s">
        <v>743</v>
      </c>
      <c r="AQ141" s="91" t="s">
        <v>137</v>
      </c>
      <c r="AR141" s="39" t="s">
        <v>749</v>
      </c>
      <c r="AS141" s="85" t="s">
        <v>251</v>
      </c>
      <c r="AT141" s="39" t="s">
        <v>749</v>
      </c>
      <c r="AU141" s="39" t="s">
        <v>749</v>
      </c>
      <c r="AV141" s="39" t="s">
        <v>749</v>
      </c>
      <c r="AW141" s="39" t="s">
        <v>749</v>
      </c>
    </row>
    <row r="142" spans="1:49" ht="159.75">
      <c r="A142" s="101" t="s">
        <v>73</v>
      </c>
      <c r="B142" s="101" t="s">
        <v>56</v>
      </c>
      <c r="C142" s="101">
        <v>2017</v>
      </c>
      <c r="D142" s="101" t="s">
        <v>492</v>
      </c>
      <c r="E142" s="101" t="s">
        <v>637</v>
      </c>
      <c r="F142" s="85" t="s">
        <v>134</v>
      </c>
      <c r="G142" s="84" t="s">
        <v>657</v>
      </c>
      <c r="H142" s="101" t="s">
        <v>206</v>
      </c>
      <c r="I142" s="108" t="s">
        <v>473</v>
      </c>
      <c r="J142" s="108"/>
      <c r="K142" s="108"/>
      <c r="L142" s="102" t="s">
        <v>473</v>
      </c>
      <c r="M142" s="86">
        <v>332000</v>
      </c>
      <c r="N142" s="108" t="s">
        <v>473</v>
      </c>
      <c r="O142" s="108"/>
      <c r="P142" s="108"/>
      <c r="Q142" s="102" t="s">
        <v>473</v>
      </c>
      <c r="R142" s="101" t="s">
        <v>65</v>
      </c>
      <c r="S142" s="101" t="s">
        <v>65</v>
      </c>
      <c r="T142" s="101" t="s">
        <v>637</v>
      </c>
      <c r="U142" s="87">
        <v>42808</v>
      </c>
      <c r="V142" s="86">
        <v>286206.8965517242</v>
      </c>
      <c r="W142" s="88">
        <f t="shared" si="5"/>
        <v>332000</v>
      </c>
      <c r="X142" s="101" t="s">
        <v>137</v>
      </c>
      <c r="Y142" s="101" t="s">
        <v>193</v>
      </c>
      <c r="Z142" s="101" t="s">
        <v>137</v>
      </c>
      <c r="AA142" s="101" t="s">
        <v>59</v>
      </c>
      <c r="AB142" s="101" t="s">
        <v>206</v>
      </c>
      <c r="AC142" s="89">
        <f>+V142*0.15</f>
        <v>42931.03448275862</v>
      </c>
      <c r="AD142" s="90">
        <v>42808</v>
      </c>
      <c r="AE142" s="90">
        <v>43100</v>
      </c>
      <c r="AF142" s="84" t="s">
        <v>650</v>
      </c>
      <c r="AG142" s="101" t="s">
        <v>137</v>
      </c>
      <c r="AH142" s="101" t="s">
        <v>651</v>
      </c>
      <c r="AI142" s="101" t="s">
        <v>242</v>
      </c>
      <c r="AJ142" s="101" t="s">
        <v>741</v>
      </c>
      <c r="AK142" s="38" t="s">
        <v>742</v>
      </c>
      <c r="AL142" s="101" t="s">
        <v>741</v>
      </c>
      <c r="AM142" s="101" t="s">
        <v>741</v>
      </c>
      <c r="AN142" s="91" t="s">
        <v>463</v>
      </c>
      <c r="AO142" s="91" t="s">
        <v>753</v>
      </c>
      <c r="AP142" s="91" t="s">
        <v>755</v>
      </c>
      <c r="AQ142" s="90">
        <v>43069</v>
      </c>
      <c r="AR142" s="39" t="s">
        <v>757</v>
      </c>
      <c r="AS142" s="85" t="s">
        <v>246</v>
      </c>
      <c r="AT142" s="39" t="s">
        <v>749</v>
      </c>
      <c r="AU142" s="39" t="s">
        <v>749</v>
      </c>
      <c r="AV142" s="39" t="s">
        <v>749</v>
      </c>
      <c r="AW142" s="39" t="s">
        <v>749</v>
      </c>
    </row>
    <row r="143" spans="1:49" ht="159.75">
      <c r="A143" s="101" t="s">
        <v>73</v>
      </c>
      <c r="B143" s="85" t="s">
        <v>56</v>
      </c>
      <c r="C143" s="101">
        <v>2017</v>
      </c>
      <c r="D143" s="85" t="s">
        <v>492</v>
      </c>
      <c r="E143" s="85" t="s">
        <v>638</v>
      </c>
      <c r="F143" s="85" t="s">
        <v>490</v>
      </c>
      <c r="G143" s="84" t="s">
        <v>657</v>
      </c>
      <c r="H143" s="85" t="s">
        <v>380</v>
      </c>
      <c r="I143" s="107" t="s">
        <v>143</v>
      </c>
      <c r="J143" s="107"/>
      <c r="K143" s="107"/>
      <c r="L143" s="85" t="s">
        <v>143</v>
      </c>
      <c r="M143" s="92">
        <v>320000</v>
      </c>
      <c r="N143" s="107" t="s">
        <v>143</v>
      </c>
      <c r="O143" s="107"/>
      <c r="P143" s="107"/>
      <c r="Q143" s="85" t="s">
        <v>143</v>
      </c>
      <c r="R143" s="85" t="s">
        <v>176</v>
      </c>
      <c r="S143" s="85" t="s">
        <v>176</v>
      </c>
      <c r="T143" s="85" t="s">
        <v>638</v>
      </c>
      <c r="U143" s="93">
        <v>42821</v>
      </c>
      <c r="V143" s="94">
        <v>275862.0689655173</v>
      </c>
      <c r="W143" s="92">
        <f t="shared" si="5"/>
        <v>320000</v>
      </c>
      <c r="X143" s="101" t="s">
        <v>137</v>
      </c>
      <c r="Y143" s="101" t="s">
        <v>193</v>
      </c>
      <c r="Z143" s="101" t="s">
        <v>137</v>
      </c>
      <c r="AA143" s="101" t="s">
        <v>59</v>
      </c>
      <c r="AB143" s="85" t="s">
        <v>380</v>
      </c>
      <c r="AC143" s="89">
        <v>41379.31</v>
      </c>
      <c r="AD143" s="93">
        <v>42821</v>
      </c>
      <c r="AE143" s="93">
        <v>43100</v>
      </c>
      <c r="AF143" s="84" t="s">
        <v>640</v>
      </c>
      <c r="AG143" s="101" t="s">
        <v>137</v>
      </c>
      <c r="AH143" s="101" t="s">
        <v>651</v>
      </c>
      <c r="AI143" s="101" t="s">
        <v>242</v>
      </c>
      <c r="AJ143" s="101" t="s">
        <v>741</v>
      </c>
      <c r="AK143" s="38" t="s">
        <v>742</v>
      </c>
      <c r="AL143" s="101" t="s">
        <v>741</v>
      </c>
      <c r="AM143" s="101" t="s">
        <v>741</v>
      </c>
      <c r="AN143" s="91" t="s">
        <v>463</v>
      </c>
      <c r="AO143" s="91" t="s">
        <v>754</v>
      </c>
      <c r="AP143" s="91" t="s">
        <v>756</v>
      </c>
      <c r="AQ143" s="90">
        <v>43048</v>
      </c>
      <c r="AR143" s="39" t="s">
        <v>758</v>
      </c>
      <c r="AS143" s="85" t="s">
        <v>251</v>
      </c>
      <c r="AT143" s="39" t="s">
        <v>749</v>
      </c>
      <c r="AU143" s="39" t="s">
        <v>749</v>
      </c>
      <c r="AV143" s="39" t="s">
        <v>749</v>
      </c>
      <c r="AW143" s="39" t="s">
        <v>749</v>
      </c>
    </row>
    <row r="144" spans="1:49" ht="57" customHeight="1">
      <c r="A144" s="101" t="s">
        <v>73</v>
      </c>
      <c r="B144" s="85" t="s">
        <v>56</v>
      </c>
      <c r="C144" s="101">
        <v>2017</v>
      </c>
      <c r="D144" s="101" t="s">
        <v>655</v>
      </c>
      <c r="E144" s="101" t="s">
        <v>639</v>
      </c>
      <c r="F144" s="101" t="s">
        <v>639</v>
      </c>
      <c r="G144" s="101" t="s">
        <v>639</v>
      </c>
      <c r="H144" s="101" t="s">
        <v>639</v>
      </c>
      <c r="I144" s="101" t="s">
        <v>639</v>
      </c>
      <c r="J144" s="101" t="s">
        <v>639</v>
      </c>
      <c r="K144" s="101" t="s">
        <v>639</v>
      </c>
      <c r="L144" s="101" t="s">
        <v>639</v>
      </c>
      <c r="M144" s="101" t="s">
        <v>639</v>
      </c>
      <c r="N144" s="101" t="s">
        <v>639</v>
      </c>
      <c r="O144" s="101" t="s">
        <v>639</v>
      </c>
      <c r="P144" s="101" t="s">
        <v>639</v>
      </c>
      <c r="Q144" s="101" t="s">
        <v>639</v>
      </c>
      <c r="R144" s="101" t="s">
        <v>639</v>
      </c>
      <c r="S144" s="101" t="s">
        <v>639</v>
      </c>
      <c r="T144" s="101" t="s">
        <v>639</v>
      </c>
      <c r="U144" s="101" t="s">
        <v>639</v>
      </c>
      <c r="V144" s="101" t="s">
        <v>639</v>
      </c>
      <c r="W144" s="101" t="s">
        <v>639</v>
      </c>
      <c r="X144" s="101" t="s">
        <v>639</v>
      </c>
      <c r="Y144" s="101" t="s">
        <v>639</v>
      </c>
      <c r="Z144" s="101" t="s">
        <v>639</v>
      </c>
      <c r="AA144" s="101" t="s">
        <v>639</v>
      </c>
      <c r="AB144" s="101" t="s">
        <v>639</v>
      </c>
      <c r="AC144" s="101" t="s">
        <v>639</v>
      </c>
      <c r="AD144" s="101" t="s">
        <v>639</v>
      </c>
      <c r="AE144" s="101" t="s">
        <v>639</v>
      </c>
      <c r="AF144" s="101" t="s">
        <v>639</v>
      </c>
      <c r="AG144" s="101" t="s">
        <v>639</v>
      </c>
      <c r="AH144" s="101" t="s">
        <v>651</v>
      </c>
      <c r="AI144" s="101" t="s">
        <v>639</v>
      </c>
      <c r="AJ144" s="101" t="s">
        <v>639</v>
      </c>
      <c r="AK144" s="101" t="s">
        <v>639</v>
      </c>
      <c r="AL144" s="101" t="s">
        <v>639</v>
      </c>
      <c r="AM144" s="101" t="s">
        <v>639</v>
      </c>
      <c r="AN144" s="101" t="s">
        <v>639</v>
      </c>
      <c r="AO144" s="101" t="s">
        <v>639</v>
      </c>
      <c r="AP144" s="101" t="s">
        <v>639</v>
      </c>
      <c r="AQ144" s="104" t="s">
        <v>639</v>
      </c>
      <c r="AR144" s="38" t="s">
        <v>759</v>
      </c>
      <c r="AS144" s="101" t="s">
        <v>639</v>
      </c>
      <c r="AT144" s="101" t="s">
        <v>639</v>
      </c>
      <c r="AU144" s="101" t="s">
        <v>639</v>
      </c>
      <c r="AV144" s="101" t="s">
        <v>639</v>
      </c>
      <c r="AW144" s="101" t="s">
        <v>639</v>
      </c>
    </row>
    <row r="145" spans="1:49" ht="84.75" customHeight="1">
      <c r="A145" s="101" t="s">
        <v>73</v>
      </c>
      <c r="B145" s="85" t="s">
        <v>56</v>
      </c>
      <c r="C145" s="101">
        <v>2017</v>
      </c>
      <c r="D145" s="101" t="s">
        <v>260</v>
      </c>
      <c r="E145" s="101" t="s">
        <v>656</v>
      </c>
      <c r="F145" s="85" t="s">
        <v>134</v>
      </c>
      <c r="G145" s="84" t="s">
        <v>657</v>
      </c>
      <c r="H145" s="101" t="s">
        <v>658</v>
      </c>
      <c r="I145" s="107" t="s">
        <v>659</v>
      </c>
      <c r="J145" s="107"/>
      <c r="K145" s="107"/>
      <c r="L145" s="101" t="s">
        <v>659</v>
      </c>
      <c r="M145" s="92">
        <v>137054</v>
      </c>
      <c r="N145" s="107" t="s">
        <v>659</v>
      </c>
      <c r="O145" s="107"/>
      <c r="P145" s="107"/>
      <c r="Q145" s="101" t="s">
        <v>660</v>
      </c>
      <c r="R145" s="101" t="s">
        <v>661</v>
      </c>
      <c r="S145" s="101" t="s">
        <v>661</v>
      </c>
      <c r="T145" s="101" t="s">
        <v>656</v>
      </c>
      <c r="U145" s="87">
        <v>42940</v>
      </c>
      <c r="V145" s="94">
        <v>118150</v>
      </c>
      <c r="W145" s="92">
        <v>137054</v>
      </c>
      <c r="X145" s="94" t="s">
        <v>137</v>
      </c>
      <c r="Y145" s="101" t="s">
        <v>193</v>
      </c>
      <c r="Z145" s="101" t="s">
        <v>137</v>
      </c>
      <c r="AA145" s="101" t="s">
        <v>59</v>
      </c>
      <c r="AB145" s="101" t="s">
        <v>658</v>
      </c>
      <c r="AC145" s="101" t="s">
        <v>137</v>
      </c>
      <c r="AD145" s="87">
        <v>42940</v>
      </c>
      <c r="AE145" s="87">
        <v>42964</v>
      </c>
      <c r="AF145" s="38" t="s">
        <v>665</v>
      </c>
      <c r="AG145" s="38" t="s">
        <v>740</v>
      </c>
      <c r="AH145" s="101" t="s">
        <v>651</v>
      </c>
      <c r="AI145" s="101" t="s">
        <v>242</v>
      </c>
      <c r="AJ145" s="101" t="s">
        <v>741</v>
      </c>
      <c r="AK145" s="38" t="s">
        <v>742</v>
      </c>
      <c r="AL145" s="101" t="s">
        <v>741</v>
      </c>
      <c r="AM145" s="101" t="s">
        <v>741</v>
      </c>
      <c r="AN145" s="101" t="s">
        <v>495</v>
      </c>
      <c r="AO145" s="101" t="s">
        <v>743</v>
      </c>
      <c r="AP145" s="101" t="s">
        <v>743</v>
      </c>
      <c r="AQ145" s="105">
        <v>43008</v>
      </c>
      <c r="AR145" s="38" t="s">
        <v>744</v>
      </c>
      <c r="AS145" s="101" t="s">
        <v>748</v>
      </c>
      <c r="AT145" s="38" t="s">
        <v>749</v>
      </c>
      <c r="AU145" s="38" t="s">
        <v>749</v>
      </c>
      <c r="AV145" s="38" t="s">
        <v>749</v>
      </c>
      <c r="AW145" s="38" t="s">
        <v>749</v>
      </c>
    </row>
    <row r="146" spans="1:49" ht="84.75" customHeight="1">
      <c r="A146" s="101" t="s">
        <v>73</v>
      </c>
      <c r="B146" s="103" t="s">
        <v>56</v>
      </c>
      <c r="C146" s="101">
        <v>2017</v>
      </c>
      <c r="D146" s="104" t="s">
        <v>76</v>
      </c>
      <c r="E146" s="101" t="s">
        <v>668</v>
      </c>
      <c r="F146" s="85" t="s">
        <v>686</v>
      </c>
      <c r="G146" s="84" t="s">
        <v>657</v>
      </c>
      <c r="H146" s="101" t="s">
        <v>690</v>
      </c>
      <c r="I146" s="101" t="s">
        <v>703</v>
      </c>
      <c r="J146" s="101" t="s">
        <v>704</v>
      </c>
      <c r="K146" s="101" t="s">
        <v>705</v>
      </c>
      <c r="L146" s="101" t="s">
        <v>706</v>
      </c>
      <c r="M146" s="92">
        <v>600000</v>
      </c>
      <c r="N146" s="101" t="s">
        <v>703</v>
      </c>
      <c r="O146" s="101" t="s">
        <v>704</v>
      </c>
      <c r="P146" s="101" t="s">
        <v>705</v>
      </c>
      <c r="Q146" s="101" t="s">
        <v>719</v>
      </c>
      <c r="R146" s="101" t="s">
        <v>182</v>
      </c>
      <c r="S146" s="101" t="s">
        <v>182</v>
      </c>
      <c r="T146" s="101" t="s">
        <v>668</v>
      </c>
      <c r="U146" s="87">
        <v>43027</v>
      </c>
      <c r="V146" s="94">
        <v>517241.38</v>
      </c>
      <c r="W146" s="92">
        <v>600000</v>
      </c>
      <c r="X146" s="94">
        <v>600000</v>
      </c>
      <c r="Y146" s="101" t="s">
        <v>193</v>
      </c>
      <c r="Z146" s="101" t="s">
        <v>137</v>
      </c>
      <c r="AA146" s="101" t="s">
        <v>59</v>
      </c>
      <c r="AB146" s="101" t="s">
        <v>690</v>
      </c>
      <c r="AC146" s="106">
        <v>90000</v>
      </c>
      <c r="AD146" s="87">
        <v>43027</v>
      </c>
      <c r="AE146" s="87">
        <v>43100</v>
      </c>
      <c r="AF146" s="38" t="s">
        <v>722</v>
      </c>
      <c r="AG146" s="38" t="s">
        <v>740</v>
      </c>
      <c r="AH146" s="101" t="s">
        <v>651</v>
      </c>
      <c r="AI146" s="101" t="s">
        <v>242</v>
      </c>
      <c r="AJ146" s="101" t="s">
        <v>741</v>
      </c>
      <c r="AK146" s="38" t="s">
        <v>742</v>
      </c>
      <c r="AL146" s="101" t="s">
        <v>741</v>
      </c>
      <c r="AM146" s="101" t="s">
        <v>741</v>
      </c>
      <c r="AN146" s="101" t="s">
        <v>495</v>
      </c>
      <c r="AO146" s="101" t="s">
        <v>743</v>
      </c>
      <c r="AP146" s="101" t="s">
        <v>743</v>
      </c>
      <c r="AQ146" s="105">
        <v>43098</v>
      </c>
      <c r="AR146" s="38" t="s">
        <v>744</v>
      </c>
      <c r="AS146" s="104" t="s">
        <v>249</v>
      </c>
      <c r="AT146" s="38" t="s">
        <v>749</v>
      </c>
      <c r="AU146" s="38" t="s">
        <v>749</v>
      </c>
      <c r="AV146" s="38" t="s">
        <v>749</v>
      </c>
      <c r="AW146" s="38" t="s">
        <v>749</v>
      </c>
    </row>
    <row r="147" spans="1:49" ht="84.75" customHeight="1">
      <c r="A147" s="101" t="s">
        <v>73</v>
      </c>
      <c r="B147" s="85" t="s">
        <v>56</v>
      </c>
      <c r="C147" s="101">
        <v>2017</v>
      </c>
      <c r="D147" s="104" t="s">
        <v>76</v>
      </c>
      <c r="E147" s="101" t="s">
        <v>669</v>
      </c>
      <c r="F147" s="85" t="s">
        <v>686</v>
      </c>
      <c r="G147" s="84" t="s">
        <v>657</v>
      </c>
      <c r="H147" s="101" t="s">
        <v>691</v>
      </c>
      <c r="I147" s="101" t="s">
        <v>659</v>
      </c>
      <c r="J147" s="101" t="s">
        <v>659</v>
      </c>
      <c r="K147" s="101" t="s">
        <v>659</v>
      </c>
      <c r="L147" s="101" t="s">
        <v>659</v>
      </c>
      <c r="M147" s="92">
        <v>166083</v>
      </c>
      <c r="N147" s="101" t="s">
        <v>659</v>
      </c>
      <c r="O147" s="101" t="s">
        <v>659</v>
      </c>
      <c r="P147" s="101" t="s">
        <v>659</v>
      </c>
      <c r="Q147" s="101" t="s">
        <v>659</v>
      </c>
      <c r="R147" s="101" t="s">
        <v>661</v>
      </c>
      <c r="S147" s="101" t="s">
        <v>661</v>
      </c>
      <c r="T147" s="101" t="s">
        <v>669</v>
      </c>
      <c r="U147" s="87">
        <v>43032</v>
      </c>
      <c r="V147" s="94">
        <v>143175</v>
      </c>
      <c r="W147" s="92">
        <v>166083</v>
      </c>
      <c r="X147" s="94">
        <v>166083</v>
      </c>
      <c r="Y147" s="101" t="s">
        <v>193</v>
      </c>
      <c r="Z147" s="101" t="s">
        <v>137</v>
      </c>
      <c r="AA147" s="101" t="s">
        <v>59</v>
      </c>
      <c r="AB147" s="101" t="s">
        <v>691</v>
      </c>
      <c r="AC147" s="106">
        <v>0</v>
      </c>
      <c r="AD147" s="87">
        <v>43032</v>
      </c>
      <c r="AE147" s="87">
        <v>43054</v>
      </c>
      <c r="AF147" s="38" t="s">
        <v>723</v>
      </c>
      <c r="AG147" s="38" t="s">
        <v>740</v>
      </c>
      <c r="AH147" s="101" t="s">
        <v>651</v>
      </c>
      <c r="AI147" s="101" t="s">
        <v>242</v>
      </c>
      <c r="AJ147" s="101" t="s">
        <v>741</v>
      </c>
      <c r="AK147" s="38" t="s">
        <v>742</v>
      </c>
      <c r="AL147" s="101" t="s">
        <v>741</v>
      </c>
      <c r="AM147" s="101" t="s">
        <v>741</v>
      </c>
      <c r="AN147" s="101" t="s">
        <v>495</v>
      </c>
      <c r="AO147" s="101" t="s">
        <v>743</v>
      </c>
      <c r="AP147" s="101" t="s">
        <v>743</v>
      </c>
      <c r="AQ147" s="105">
        <v>43098</v>
      </c>
      <c r="AR147" s="38" t="s">
        <v>744</v>
      </c>
      <c r="AS147" s="101" t="s">
        <v>748</v>
      </c>
      <c r="AT147" s="38" t="s">
        <v>749</v>
      </c>
      <c r="AU147" s="38" t="s">
        <v>749</v>
      </c>
      <c r="AV147" s="38" t="s">
        <v>749</v>
      </c>
      <c r="AW147" s="38" t="s">
        <v>749</v>
      </c>
    </row>
    <row r="148" spans="1:49" ht="84.75" customHeight="1">
      <c r="A148" s="101" t="s">
        <v>73</v>
      </c>
      <c r="B148" s="85" t="s">
        <v>56</v>
      </c>
      <c r="C148" s="101">
        <v>2017</v>
      </c>
      <c r="D148" s="104" t="s">
        <v>76</v>
      </c>
      <c r="E148" s="101" t="s">
        <v>670</v>
      </c>
      <c r="F148" s="85" t="s">
        <v>686</v>
      </c>
      <c r="G148" s="84" t="s">
        <v>657</v>
      </c>
      <c r="H148" s="101" t="s">
        <v>692</v>
      </c>
      <c r="I148" s="101" t="s">
        <v>707</v>
      </c>
      <c r="J148" s="101" t="s">
        <v>707</v>
      </c>
      <c r="K148" s="101" t="s">
        <v>707</v>
      </c>
      <c r="L148" s="101" t="s">
        <v>707</v>
      </c>
      <c r="M148" s="92">
        <v>294999.19</v>
      </c>
      <c r="N148" s="101" t="s">
        <v>707</v>
      </c>
      <c r="O148" s="101" t="s">
        <v>707</v>
      </c>
      <c r="P148" s="101" t="s">
        <v>707</v>
      </c>
      <c r="Q148" s="101" t="s">
        <v>707</v>
      </c>
      <c r="R148" s="101" t="s">
        <v>398</v>
      </c>
      <c r="S148" s="101" t="s">
        <v>398</v>
      </c>
      <c r="T148" s="101" t="s">
        <v>670</v>
      </c>
      <c r="U148" s="87">
        <v>43035</v>
      </c>
      <c r="V148" s="94">
        <v>254309.65</v>
      </c>
      <c r="W148" s="92">
        <v>294999.19</v>
      </c>
      <c r="X148" s="94">
        <v>294999.19</v>
      </c>
      <c r="Y148" s="101" t="s">
        <v>193</v>
      </c>
      <c r="Z148" s="101" t="s">
        <v>137</v>
      </c>
      <c r="AA148" s="101" t="s">
        <v>59</v>
      </c>
      <c r="AB148" s="101" t="s">
        <v>692</v>
      </c>
      <c r="AC148" s="106">
        <v>44249.8785</v>
      </c>
      <c r="AD148" s="87">
        <v>43035</v>
      </c>
      <c r="AE148" s="87">
        <v>43100</v>
      </c>
      <c r="AF148" s="38" t="s">
        <v>724</v>
      </c>
      <c r="AG148" s="38" t="s">
        <v>740</v>
      </c>
      <c r="AH148" s="101" t="s">
        <v>651</v>
      </c>
      <c r="AI148" s="101" t="s">
        <v>242</v>
      </c>
      <c r="AJ148" s="101" t="s">
        <v>741</v>
      </c>
      <c r="AK148" s="38" t="s">
        <v>742</v>
      </c>
      <c r="AL148" s="101" t="s">
        <v>741</v>
      </c>
      <c r="AM148" s="101" t="s">
        <v>741</v>
      </c>
      <c r="AN148" s="101" t="s">
        <v>495</v>
      </c>
      <c r="AO148" s="101" t="s">
        <v>743</v>
      </c>
      <c r="AP148" s="101" t="s">
        <v>743</v>
      </c>
      <c r="AQ148" s="105">
        <v>43098</v>
      </c>
      <c r="AR148" s="38" t="s">
        <v>744</v>
      </c>
      <c r="AS148" s="101" t="s">
        <v>252</v>
      </c>
      <c r="AT148" s="38" t="s">
        <v>749</v>
      </c>
      <c r="AU148" s="38" t="s">
        <v>749</v>
      </c>
      <c r="AV148" s="38" t="s">
        <v>749</v>
      </c>
      <c r="AW148" s="38" t="s">
        <v>749</v>
      </c>
    </row>
    <row r="149" spans="1:49" ht="84.75" customHeight="1">
      <c r="A149" s="101" t="s">
        <v>73</v>
      </c>
      <c r="B149" s="85" t="s">
        <v>56</v>
      </c>
      <c r="C149" s="101">
        <v>2017</v>
      </c>
      <c r="D149" s="104" t="s">
        <v>76</v>
      </c>
      <c r="E149" s="101" t="s">
        <v>671</v>
      </c>
      <c r="F149" s="85" t="s">
        <v>686</v>
      </c>
      <c r="G149" s="84" t="s">
        <v>657</v>
      </c>
      <c r="H149" s="101" t="s">
        <v>693</v>
      </c>
      <c r="I149" s="101" t="s">
        <v>708</v>
      </c>
      <c r="J149" s="101" t="s">
        <v>708</v>
      </c>
      <c r="K149" s="101" t="s">
        <v>708</v>
      </c>
      <c r="L149" s="101" t="s">
        <v>708</v>
      </c>
      <c r="M149" s="92">
        <v>46199.88</v>
      </c>
      <c r="N149" s="101" t="s">
        <v>708</v>
      </c>
      <c r="O149" s="101" t="s">
        <v>708</v>
      </c>
      <c r="P149" s="101" t="s">
        <v>708</v>
      </c>
      <c r="Q149" s="101" t="s">
        <v>708</v>
      </c>
      <c r="R149" s="101" t="s">
        <v>365</v>
      </c>
      <c r="S149" s="101" t="s">
        <v>365</v>
      </c>
      <c r="T149" s="101" t="s">
        <v>671</v>
      </c>
      <c r="U149" s="87">
        <v>43040</v>
      </c>
      <c r="V149" s="94">
        <v>39827.48</v>
      </c>
      <c r="W149" s="92">
        <v>46199.88</v>
      </c>
      <c r="X149" s="94">
        <v>46199.88</v>
      </c>
      <c r="Y149" s="101" t="s">
        <v>193</v>
      </c>
      <c r="Z149" s="101" t="s">
        <v>137</v>
      </c>
      <c r="AA149" s="101" t="s">
        <v>59</v>
      </c>
      <c r="AB149" s="101" t="s">
        <v>693</v>
      </c>
      <c r="AC149" s="106">
        <v>0</v>
      </c>
      <c r="AD149" s="87">
        <v>43040</v>
      </c>
      <c r="AE149" s="87">
        <v>43100</v>
      </c>
      <c r="AF149" s="38" t="s">
        <v>725</v>
      </c>
      <c r="AG149" s="38" t="s">
        <v>740</v>
      </c>
      <c r="AH149" s="101" t="s">
        <v>651</v>
      </c>
      <c r="AI149" s="101" t="s">
        <v>242</v>
      </c>
      <c r="AJ149" s="101" t="s">
        <v>741</v>
      </c>
      <c r="AK149" s="38" t="s">
        <v>742</v>
      </c>
      <c r="AL149" s="101" t="s">
        <v>741</v>
      </c>
      <c r="AM149" s="101" t="s">
        <v>741</v>
      </c>
      <c r="AN149" s="101" t="s">
        <v>495</v>
      </c>
      <c r="AO149" s="101" t="s">
        <v>743</v>
      </c>
      <c r="AP149" s="101" t="s">
        <v>743</v>
      </c>
      <c r="AQ149" s="105">
        <v>43098</v>
      </c>
      <c r="AR149" s="38" t="s">
        <v>744</v>
      </c>
      <c r="AS149" s="101" t="s">
        <v>750</v>
      </c>
      <c r="AT149" s="38" t="s">
        <v>749</v>
      </c>
      <c r="AU149" s="38" t="s">
        <v>749</v>
      </c>
      <c r="AV149" s="38" t="s">
        <v>749</v>
      </c>
      <c r="AW149" s="38" t="s">
        <v>749</v>
      </c>
    </row>
    <row r="150" spans="1:49" ht="84.75" customHeight="1">
      <c r="A150" s="101" t="s">
        <v>73</v>
      </c>
      <c r="B150" s="85" t="s">
        <v>67</v>
      </c>
      <c r="C150" s="101">
        <v>2017</v>
      </c>
      <c r="D150" s="104" t="s">
        <v>76</v>
      </c>
      <c r="E150" s="101" t="s">
        <v>672</v>
      </c>
      <c r="F150" s="85" t="s">
        <v>686</v>
      </c>
      <c r="G150" s="84" t="s">
        <v>657</v>
      </c>
      <c r="H150" s="101" t="s">
        <v>694</v>
      </c>
      <c r="I150" s="101" t="s">
        <v>709</v>
      </c>
      <c r="J150" s="101" t="s">
        <v>709</v>
      </c>
      <c r="K150" s="101" t="s">
        <v>709</v>
      </c>
      <c r="L150" s="101" t="s">
        <v>709</v>
      </c>
      <c r="M150" s="92">
        <v>321969.6</v>
      </c>
      <c r="N150" s="101" t="s">
        <v>709</v>
      </c>
      <c r="O150" s="101" t="s">
        <v>709</v>
      </c>
      <c r="P150" s="101" t="s">
        <v>709</v>
      </c>
      <c r="Q150" s="101" t="s">
        <v>709</v>
      </c>
      <c r="R150" s="101" t="s">
        <v>173</v>
      </c>
      <c r="S150" s="101" t="s">
        <v>173</v>
      </c>
      <c r="T150" s="101" t="s">
        <v>672</v>
      </c>
      <c r="U150" s="87">
        <v>43056</v>
      </c>
      <c r="V150" s="94">
        <v>277560</v>
      </c>
      <c r="W150" s="92">
        <v>321969.6</v>
      </c>
      <c r="X150" s="94">
        <v>321969.6</v>
      </c>
      <c r="Y150" s="101" t="s">
        <v>193</v>
      </c>
      <c r="Z150" s="101" t="s">
        <v>137</v>
      </c>
      <c r="AA150" s="101" t="s">
        <v>59</v>
      </c>
      <c r="AB150" s="101" t="s">
        <v>694</v>
      </c>
      <c r="AC150" s="106">
        <v>0</v>
      </c>
      <c r="AD150" s="87">
        <v>43056</v>
      </c>
      <c r="AE150" s="87">
        <v>43100</v>
      </c>
      <c r="AF150" s="38" t="s">
        <v>726</v>
      </c>
      <c r="AG150" s="38" t="s">
        <v>740</v>
      </c>
      <c r="AH150" s="101" t="s">
        <v>651</v>
      </c>
      <c r="AI150" s="101" t="s">
        <v>242</v>
      </c>
      <c r="AJ150" s="101" t="s">
        <v>741</v>
      </c>
      <c r="AK150" s="38" t="s">
        <v>742</v>
      </c>
      <c r="AL150" s="101" t="s">
        <v>741</v>
      </c>
      <c r="AM150" s="101" t="s">
        <v>741</v>
      </c>
      <c r="AN150" s="101" t="s">
        <v>495</v>
      </c>
      <c r="AO150" s="101" t="s">
        <v>743</v>
      </c>
      <c r="AP150" s="101" t="s">
        <v>743</v>
      </c>
      <c r="AQ150" s="105">
        <v>43098</v>
      </c>
      <c r="AR150" s="38" t="s">
        <v>744</v>
      </c>
      <c r="AS150" s="101" t="s">
        <v>452</v>
      </c>
      <c r="AT150" s="38" t="s">
        <v>749</v>
      </c>
      <c r="AU150" s="38" t="s">
        <v>749</v>
      </c>
      <c r="AV150" s="38" t="s">
        <v>749</v>
      </c>
      <c r="AW150" s="38" t="s">
        <v>749</v>
      </c>
    </row>
    <row r="151" spans="1:49" ht="84.75" customHeight="1">
      <c r="A151" s="101" t="s">
        <v>73</v>
      </c>
      <c r="B151" s="85" t="s">
        <v>56</v>
      </c>
      <c r="C151" s="101">
        <v>2017</v>
      </c>
      <c r="D151" s="104" t="s">
        <v>76</v>
      </c>
      <c r="E151" s="101" t="s">
        <v>673</v>
      </c>
      <c r="F151" s="85" t="s">
        <v>687</v>
      </c>
      <c r="G151" s="84" t="s">
        <v>657</v>
      </c>
      <c r="H151" s="101" t="s">
        <v>695</v>
      </c>
      <c r="I151" s="101" t="s">
        <v>62</v>
      </c>
      <c r="J151" s="101" t="s">
        <v>62</v>
      </c>
      <c r="K151" s="101" t="s">
        <v>62</v>
      </c>
      <c r="L151" s="101" t="s">
        <v>62</v>
      </c>
      <c r="M151" s="92">
        <v>1271324.14</v>
      </c>
      <c r="N151" s="101" t="s">
        <v>62</v>
      </c>
      <c r="O151" s="101" t="s">
        <v>62</v>
      </c>
      <c r="P151" s="101" t="s">
        <v>62</v>
      </c>
      <c r="Q151" s="101" t="s">
        <v>62</v>
      </c>
      <c r="R151" s="101" t="s">
        <v>177</v>
      </c>
      <c r="S151" s="101" t="s">
        <v>177</v>
      </c>
      <c r="T151" s="101" t="s">
        <v>673</v>
      </c>
      <c r="U151" s="87">
        <v>43063</v>
      </c>
      <c r="V151" s="94">
        <v>1095984.6</v>
      </c>
      <c r="W151" s="92">
        <v>1271324.14</v>
      </c>
      <c r="X151" s="94">
        <v>1271324.14</v>
      </c>
      <c r="Y151" s="101" t="s">
        <v>193</v>
      </c>
      <c r="Z151" s="101" t="s">
        <v>137</v>
      </c>
      <c r="AA151" s="101" t="s">
        <v>59</v>
      </c>
      <c r="AB151" s="101" t="s">
        <v>695</v>
      </c>
      <c r="AC151" s="106">
        <v>190698.621</v>
      </c>
      <c r="AD151" s="87">
        <v>43063</v>
      </c>
      <c r="AE151" s="87">
        <v>43100</v>
      </c>
      <c r="AF151" s="38" t="s">
        <v>727</v>
      </c>
      <c r="AG151" s="38" t="s">
        <v>740</v>
      </c>
      <c r="AH151" s="101" t="s">
        <v>651</v>
      </c>
      <c r="AI151" s="101" t="s">
        <v>242</v>
      </c>
      <c r="AJ151" s="101" t="s">
        <v>741</v>
      </c>
      <c r="AK151" s="38" t="s">
        <v>742</v>
      </c>
      <c r="AL151" s="101" t="s">
        <v>741</v>
      </c>
      <c r="AM151" s="101" t="s">
        <v>741</v>
      </c>
      <c r="AN151" s="101" t="s">
        <v>495</v>
      </c>
      <c r="AO151" s="101" t="s">
        <v>743</v>
      </c>
      <c r="AP151" s="101" t="s">
        <v>743</v>
      </c>
      <c r="AQ151" s="105">
        <v>43098</v>
      </c>
      <c r="AR151" s="38" t="s">
        <v>744</v>
      </c>
      <c r="AS151" s="101" t="s">
        <v>246</v>
      </c>
      <c r="AT151" s="38" t="s">
        <v>749</v>
      </c>
      <c r="AU151" s="38" t="s">
        <v>749</v>
      </c>
      <c r="AV151" s="38" t="s">
        <v>749</v>
      </c>
      <c r="AW151" s="38" t="s">
        <v>749</v>
      </c>
    </row>
    <row r="152" spans="1:49" ht="84.75" customHeight="1">
      <c r="A152" s="101" t="s">
        <v>73</v>
      </c>
      <c r="B152" s="85" t="s">
        <v>56</v>
      </c>
      <c r="C152" s="101">
        <v>2017</v>
      </c>
      <c r="D152" s="104" t="s">
        <v>76</v>
      </c>
      <c r="E152" s="101" t="s">
        <v>674</v>
      </c>
      <c r="F152" s="85" t="s">
        <v>687</v>
      </c>
      <c r="G152" s="84" t="s">
        <v>657</v>
      </c>
      <c r="H152" s="101" t="s">
        <v>696</v>
      </c>
      <c r="I152" s="101" t="s">
        <v>710</v>
      </c>
      <c r="J152" s="101" t="s">
        <v>710</v>
      </c>
      <c r="K152" s="101" t="s">
        <v>710</v>
      </c>
      <c r="L152" s="101" t="s">
        <v>710</v>
      </c>
      <c r="M152" s="92">
        <v>1062011.47</v>
      </c>
      <c r="N152" s="101" t="s">
        <v>710</v>
      </c>
      <c r="O152" s="101" t="s">
        <v>710</v>
      </c>
      <c r="P152" s="101" t="s">
        <v>710</v>
      </c>
      <c r="Q152" s="101" t="s">
        <v>710</v>
      </c>
      <c r="R152" s="101" t="s">
        <v>720</v>
      </c>
      <c r="S152" s="101" t="s">
        <v>720</v>
      </c>
      <c r="T152" s="101" t="s">
        <v>674</v>
      </c>
      <c r="U152" s="87">
        <v>43063</v>
      </c>
      <c r="V152" s="94">
        <v>915527.13</v>
      </c>
      <c r="W152" s="92">
        <v>1062011.47</v>
      </c>
      <c r="X152" s="94">
        <v>1062011.47</v>
      </c>
      <c r="Y152" s="101" t="s">
        <v>193</v>
      </c>
      <c r="Z152" s="101" t="s">
        <v>137</v>
      </c>
      <c r="AA152" s="101" t="s">
        <v>59</v>
      </c>
      <c r="AB152" s="101" t="s">
        <v>696</v>
      </c>
      <c r="AC152" s="106">
        <v>159301.7205</v>
      </c>
      <c r="AD152" s="87">
        <v>43063</v>
      </c>
      <c r="AE152" s="87">
        <v>43100</v>
      </c>
      <c r="AF152" s="38" t="s">
        <v>728</v>
      </c>
      <c r="AG152" s="38" t="s">
        <v>740</v>
      </c>
      <c r="AH152" s="101" t="s">
        <v>651</v>
      </c>
      <c r="AI152" s="101" t="s">
        <v>242</v>
      </c>
      <c r="AJ152" s="101" t="s">
        <v>741</v>
      </c>
      <c r="AK152" s="38" t="s">
        <v>742</v>
      </c>
      <c r="AL152" s="101" t="s">
        <v>741</v>
      </c>
      <c r="AM152" s="101" t="s">
        <v>741</v>
      </c>
      <c r="AN152" s="101" t="s">
        <v>495</v>
      </c>
      <c r="AO152" s="101" t="s">
        <v>743</v>
      </c>
      <c r="AP152" s="101" t="s">
        <v>743</v>
      </c>
      <c r="AQ152" s="105">
        <v>43098</v>
      </c>
      <c r="AR152" s="38" t="s">
        <v>744</v>
      </c>
      <c r="AS152" s="101" t="s">
        <v>751</v>
      </c>
      <c r="AT152" s="38" t="s">
        <v>749</v>
      </c>
      <c r="AU152" s="38" t="s">
        <v>749</v>
      </c>
      <c r="AV152" s="38" t="s">
        <v>749</v>
      </c>
      <c r="AW152" s="38" t="s">
        <v>749</v>
      </c>
    </row>
    <row r="153" spans="1:49" ht="84.75" customHeight="1">
      <c r="A153" s="101" t="s">
        <v>73</v>
      </c>
      <c r="B153" s="85" t="s">
        <v>67</v>
      </c>
      <c r="C153" s="101">
        <v>2017</v>
      </c>
      <c r="D153" s="104" t="s">
        <v>76</v>
      </c>
      <c r="E153" s="101" t="s">
        <v>675</v>
      </c>
      <c r="F153" s="85" t="s">
        <v>686</v>
      </c>
      <c r="G153" s="84" t="s">
        <v>657</v>
      </c>
      <c r="H153" s="101" t="s">
        <v>697</v>
      </c>
      <c r="I153" s="101" t="s">
        <v>711</v>
      </c>
      <c r="J153" s="101" t="s">
        <v>711</v>
      </c>
      <c r="K153" s="101" t="s">
        <v>711</v>
      </c>
      <c r="L153" s="101" t="s">
        <v>711</v>
      </c>
      <c r="M153" s="92">
        <v>74998.52</v>
      </c>
      <c r="N153" s="101" t="s">
        <v>711</v>
      </c>
      <c r="O153" s="101" t="s">
        <v>711</v>
      </c>
      <c r="P153" s="101" t="s">
        <v>711</v>
      </c>
      <c r="Q153" s="101" t="s">
        <v>711</v>
      </c>
      <c r="R153" s="101" t="s">
        <v>721</v>
      </c>
      <c r="S153" s="101" t="s">
        <v>721</v>
      </c>
      <c r="T153" s="101" t="s">
        <v>675</v>
      </c>
      <c r="U153" s="87">
        <v>43067</v>
      </c>
      <c r="V153" s="94">
        <v>64653.9</v>
      </c>
      <c r="W153" s="92">
        <v>74998.52</v>
      </c>
      <c r="X153" s="94">
        <v>74998.52</v>
      </c>
      <c r="Y153" s="101" t="s">
        <v>193</v>
      </c>
      <c r="Z153" s="101" t="s">
        <v>137</v>
      </c>
      <c r="AA153" s="101" t="s">
        <v>59</v>
      </c>
      <c r="AB153" s="101" t="s">
        <v>697</v>
      </c>
      <c r="AC153" s="106">
        <v>0</v>
      </c>
      <c r="AD153" s="87">
        <v>43067</v>
      </c>
      <c r="AE153" s="87">
        <v>43100</v>
      </c>
      <c r="AF153" s="38" t="s">
        <v>729</v>
      </c>
      <c r="AG153" s="38" t="s">
        <v>740</v>
      </c>
      <c r="AH153" s="101" t="s">
        <v>651</v>
      </c>
      <c r="AI153" s="101" t="s">
        <v>242</v>
      </c>
      <c r="AJ153" s="101" t="s">
        <v>741</v>
      </c>
      <c r="AK153" s="38" t="s">
        <v>742</v>
      </c>
      <c r="AL153" s="101" t="s">
        <v>741</v>
      </c>
      <c r="AM153" s="101" t="s">
        <v>741</v>
      </c>
      <c r="AN153" s="101" t="s">
        <v>495</v>
      </c>
      <c r="AO153" s="101" t="s">
        <v>743</v>
      </c>
      <c r="AP153" s="101" t="s">
        <v>743</v>
      </c>
      <c r="AQ153" s="105">
        <v>43098</v>
      </c>
      <c r="AR153" s="38" t="s">
        <v>744</v>
      </c>
      <c r="AS153" s="101" t="s">
        <v>752</v>
      </c>
      <c r="AT153" s="38" t="s">
        <v>749</v>
      </c>
      <c r="AU153" s="38" t="s">
        <v>749</v>
      </c>
      <c r="AV153" s="38" t="s">
        <v>749</v>
      </c>
      <c r="AW153" s="38" t="s">
        <v>749</v>
      </c>
    </row>
    <row r="154" spans="1:49" ht="84.75" customHeight="1">
      <c r="A154" s="101" t="s">
        <v>73</v>
      </c>
      <c r="B154" s="85" t="s">
        <v>56</v>
      </c>
      <c r="C154" s="101">
        <v>2017</v>
      </c>
      <c r="D154" s="104" t="s">
        <v>76</v>
      </c>
      <c r="E154" s="101" t="s">
        <v>676</v>
      </c>
      <c r="F154" s="85" t="s">
        <v>688</v>
      </c>
      <c r="G154" s="84" t="s">
        <v>657</v>
      </c>
      <c r="H154" s="101" t="s">
        <v>336</v>
      </c>
      <c r="I154" s="101" t="s">
        <v>712</v>
      </c>
      <c r="J154" s="101" t="s">
        <v>712</v>
      </c>
      <c r="K154" s="101" t="s">
        <v>712</v>
      </c>
      <c r="L154" s="101" t="s">
        <v>712</v>
      </c>
      <c r="M154" s="92">
        <v>250000</v>
      </c>
      <c r="N154" s="101" t="s">
        <v>712</v>
      </c>
      <c r="O154" s="101" t="s">
        <v>712</v>
      </c>
      <c r="P154" s="101" t="s">
        <v>712</v>
      </c>
      <c r="Q154" s="101" t="s">
        <v>712</v>
      </c>
      <c r="R154" s="101" t="s">
        <v>359</v>
      </c>
      <c r="S154" s="101" t="s">
        <v>359</v>
      </c>
      <c r="T154" s="101" t="s">
        <v>676</v>
      </c>
      <c r="U154" s="87">
        <v>43068</v>
      </c>
      <c r="V154" s="94">
        <v>210000</v>
      </c>
      <c r="W154" s="92">
        <v>40000</v>
      </c>
      <c r="X154" s="94">
        <v>250000</v>
      </c>
      <c r="Y154" s="101" t="s">
        <v>193</v>
      </c>
      <c r="Z154" s="101" t="s">
        <v>137</v>
      </c>
      <c r="AA154" s="101" t="s">
        <v>59</v>
      </c>
      <c r="AB154" s="101" t="s">
        <v>336</v>
      </c>
      <c r="AC154" s="106">
        <v>37500</v>
      </c>
      <c r="AD154" s="87">
        <v>43069</v>
      </c>
      <c r="AE154" s="87">
        <v>43100</v>
      </c>
      <c r="AF154" s="38" t="s">
        <v>730</v>
      </c>
      <c r="AG154" s="38" t="s">
        <v>740</v>
      </c>
      <c r="AH154" s="101" t="s">
        <v>651</v>
      </c>
      <c r="AI154" s="101" t="s">
        <v>242</v>
      </c>
      <c r="AJ154" s="101" t="s">
        <v>741</v>
      </c>
      <c r="AK154" s="38" t="s">
        <v>742</v>
      </c>
      <c r="AL154" s="101" t="s">
        <v>741</v>
      </c>
      <c r="AM154" s="101" t="s">
        <v>741</v>
      </c>
      <c r="AN154" s="101" t="s">
        <v>495</v>
      </c>
      <c r="AO154" s="101" t="s">
        <v>743</v>
      </c>
      <c r="AP154" s="101" t="s">
        <v>743</v>
      </c>
      <c r="AQ154" s="105">
        <v>43098</v>
      </c>
      <c r="AR154" s="38" t="s">
        <v>744</v>
      </c>
      <c r="AS154" s="101" t="s">
        <v>370</v>
      </c>
      <c r="AT154" s="38" t="s">
        <v>749</v>
      </c>
      <c r="AU154" s="38" t="s">
        <v>749</v>
      </c>
      <c r="AV154" s="38" t="s">
        <v>749</v>
      </c>
      <c r="AW154" s="38" t="s">
        <v>749</v>
      </c>
    </row>
    <row r="155" spans="1:49" ht="84.75" customHeight="1">
      <c r="A155" s="101" t="s">
        <v>73</v>
      </c>
      <c r="B155" s="85" t="s">
        <v>56</v>
      </c>
      <c r="C155" s="101">
        <v>2017</v>
      </c>
      <c r="D155" s="104" t="s">
        <v>76</v>
      </c>
      <c r="E155" s="101" t="s">
        <v>677</v>
      </c>
      <c r="F155" s="85" t="s">
        <v>689</v>
      </c>
      <c r="G155" s="84" t="s">
        <v>657</v>
      </c>
      <c r="H155" s="101" t="s">
        <v>347</v>
      </c>
      <c r="I155" s="101" t="s">
        <v>348</v>
      </c>
      <c r="J155" s="101" t="s">
        <v>348</v>
      </c>
      <c r="K155" s="101" t="s">
        <v>348</v>
      </c>
      <c r="L155" s="101" t="s">
        <v>348</v>
      </c>
      <c r="M155" s="92">
        <v>2259401.6</v>
      </c>
      <c r="N155" s="101" t="s">
        <v>348</v>
      </c>
      <c r="O155" s="101" t="s">
        <v>348</v>
      </c>
      <c r="P155" s="101" t="s">
        <v>348</v>
      </c>
      <c r="Q155" s="101" t="s">
        <v>348</v>
      </c>
      <c r="R155" s="101" t="s">
        <v>359</v>
      </c>
      <c r="S155" s="101" t="s">
        <v>359</v>
      </c>
      <c r="T155" s="101" t="s">
        <v>677</v>
      </c>
      <c r="U155" s="87">
        <v>43069</v>
      </c>
      <c r="V155" s="94">
        <v>1947760</v>
      </c>
      <c r="W155" s="92">
        <v>2259401.6</v>
      </c>
      <c r="X155" s="94">
        <v>2259401.6</v>
      </c>
      <c r="Y155" s="101" t="s">
        <v>193</v>
      </c>
      <c r="Z155" s="101" t="s">
        <v>137</v>
      </c>
      <c r="AA155" s="101" t="s">
        <v>59</v>
      </c>
      <c r="AB155" s="101" t="s">
        <v>347</v>
      </c>
      <c r="AC155" s="106">
        <v>338910.24</v>
      </c>
      <c r="AD155" s="87">
        <v>43069</v>
      </c>
      <c r="AE155" s="87">
        <v>43100</v>
      </c>
      <c r="AF155" s="38" t="s">
        <v>731</v>
      </c>
      <c r="AG155" s="38" t="s">
        <v>740</v>
      </c>
      <c r="AH155" s="101" t="s">
        <v>651</v>
      </c>
      <c r="AI155" s="101" t="s">
        <v>242</v>
      </c>
      <c r="AJ155" s="101" t="s">
        <v>741</v>
      </c>
      <c r="AK155" s="38" t="s">
        <v>742</v>
      </c>
      <c r="AL155" s="101" t="s">
        <v>741</v>
      </c>
      <c r="AM155" s="101" t="s">
        <v>741</v>
      </c>
      <c r="AN155" s="101" t="s">
        <v>463</v>
      </c>
      <c r="AO155" s="101" t="s">
        <v>745</v>
      </c>
      <c r="AP155" s="101" t="s">
        <v>746</v>
      </c>
      <c r="AQ155" s="105">
        <v>43083</v>
      </c>
      <c r="AR155" s="38" t="s">
        <v>747</v>
      </c>
      <c r="AS155" s="101" t="s">
        <v>370</v>
      </c>
      <c r="AT155" s="38" t="s">
        <v>749</v>
      </c>
      <c r="AU155" s="38" t="s">
        <v>749</v>
      </c>
      <c r="AV155" s="38" t="s">
        <v>749</v>
      </c>
      <c r="AW155" s="38" t="s">
        <v>749</v>
      </c>
    </row>
    <row r="156" spans="1:49" ht="84.75" customHeight="1">
      <c r="A156" s="101" t="s">
        <v>73</v>
      </c>
      <c r="B156" s="85" t="s">
        <v>56</v>
      </c>
      <c r="C156" s="101">
        <v>2017</v>
      </c>
      <c r="D156" s="104" t="s">
        <v>76</v>
      </c>
      <c r="E156" s="101" t="s">
        <v>678</v>
      </c>
      <c r="F156" s="85" t="s">
        <v>686</v>
      </c>
      <c r="G156" s="84" t="s">
        <v>657</v>
      </c>
      <c r="H156" s="101" t="s">
        <v>698</v>
      </c>
      <c r="I156" s="101" t="s">
        <v>713</v>
      </c>
      <c r="J156" s="101" t="s">
        <v>713</v>
      </c>
      <c r="K156" s="101" t="s">
        <v>713</v>
      </c>
      <c r="L156" s="101" t="s">
        <v>713</v>
      </c>
      <c r="M156" s="92">
        <v>296525</v>
      </c>
      <c r="N156" s="101" t="s">
        <v>713</v>
      </c>
      <c r="O156" s="101" t="s">
        <v>713</v>
      </c>
      <c r="P156" s="101" t="s">
        <v>713</v>
      </c>
      <c r="Q156" s="101" t="s">
        <v>713</v>
      </c>
      <c r="R156" s="101" t="s">
        <v>173</v>
      </c>
      <c r="S156" s="101" t="s">
        <v>173</v>
      </c>
      <c r="T156" s="101" t="s">
        <v>678</v>
      </c>
      <c r="U156" s="87">
        <v>43069</v>
      </c>
      <c r="V156" s="94">
        <v>255625</v>
      </c>
      <c r="W156" s="92">
        <v>296525</v>
      </c>
      <c r="X156" s="94">
        <v>296525</v>
      </c>
      <c r="Y156" s="101" t="s">
        <v>193</v>
      </c>
      <c r="Z156" s="101" t="s">
        <v>137</v>
      </c>
      <c r="AA156" s="101" t="s">
        <v>59</v>
      </c>
      <c r="AB156" s="101" t="s">
        <v>698</v>
      </c>
      <c r="AC156" s="106">
        <v>0</v>
      </c>
      <c r="AD156" s="87">
        <v>43069</v>
      </c>
      <c r="AE156" s="87">
        <v>43100</v>
      </c>
      <c r="AF156" s="38" t="s">
        <v>732</v>
      </c>
      <c r="AG156" s="38" t="s">
        <v>740</v>
      </c>
      <c r="AH156" s="101" t="s">
        <v>651</v>
      </c>
      <c r="AI156" s="101" t="s">
        <v>242</v>
      </c>
      <c r="AJ156" s="101" t="s">
        <v>741</v>
      </c>
      <c r="AK156" s="38" t="s">
        <v>742</v>
      </c>
      <c r="AL156" s="101" t="s">
        <v>741</v>
      </c>
      <c r="AM156" s="101" t="s">
        <v>741</v>
      </c>
      <c r="AN156" s="101" t="s">
        <v>495</v>
      </c>
      <c r="AO156" s="101" t="s">
        <v>743</v>
      </c>
      <c r="AP156" s="101" t="s">
        <v>743</v>
      </c>
      <c r="AQ156" s="105">
        <v>43098</v>
      </c>
      <c r="AR156" s="38" t="s">
        <v>744</v>
      </c>
      <c r="AS156" s="101" t="s">
        <v>452</v>
      </c>
      <c r="AT156" s="38" t="s">
        <v>749</v>
      </c>
      <c r="AU156" s="38" t="s">
        <v>749</v>
      </c>
      <c r="AV156" s="38" t="s">
        <v>749</v>
      </c>
      <c r="AW156" s="38" t="s">
        <v>749</v>
      </c>
    </row>
    <row r="157" spans="1:49" ht="84.75" customHeight="1">
      <c r="A157" s="101" t="s">
        <v>73</v>
      </c>
      <c r="B157" s="85" t="s">
        <v>67</v>
      </c>
      <c r="C157" s="101">
        <v>2017</v>
      </c>
      <c r="D157" s="104" t="s">
        <v>76</v>
      </c>
      <c r="E157" s="101" t="s">
        <v>679</v>
      </c>
      <c r="F157" s="85" t="s">
        <v>686</v>
      </c>
      <c r="G157" s="84" t="s">
        <v>657</v>
      </c>
      <c r="H157" s="101" t="s">
        <v>699</v>
      </c>
      <c r="I157" s="101" t="s">
        <v>714</v>
      </c>
      <c r="J157" s="101" t="s">
        <v>714</v>
      </c>
      <c r="K157" s="101" t="s">
        <v>714</v>
      </c>
      <c r="L157" s="101" t="s">
        <v>714</v>
      </c>
      <c r="M157" s="92">
        <v>168384.06</v>
      </c>
      <c r="N157" s="101" t="s">
        <v>714</v>
      </c>
      <c r="O157" s="101" t="s">
        <v>714</v>
      </c>
      <c r="P157" s="101" t="s">
        <v>714</v>
      </c>
      <c r="Q157" s="101" t="s">
        <v>714</v>
      </c>
      <c r="R157" s="101" t="s">
        <v>173</v>
      </c>
      <c r="S157" s="101" t="s">
        <v>173</v>
      </c>
      <c r="T157" s="101" t="s">
        <v>679</v>
      </c>
      <c r="U157" s="87">
        <v>43069</v>
      </c>
      <c r="V157" s="94">
        <v>145158.67</v>
      </c>
      <c r="W157" s="92">
        <v>168384.06</v>
      </c>
      <c r="X157" s="94">
        <v>168384.06</v>
      </c>
      <c r="Y157" s="101" t="s">
        <v>193</v>
      </c>
      <c r="Z157" s="101" t="s">
        <v>137</v>
      </c>
      <c r="AA157" s="101" t="s">
        <v>59</v>
      </c>
      <c r="AB157" s="101" t="s">
        <v>699</v>
      </c>
      <c r="AC157" s="106">
        <v>0</v>
      </c>
      <c r="AD157" s="87">
        <v>43069</v>
      </c>
      <c r="AE157" s="87">
        <v>43100</v>
      </c>
      <c r="AF157" s="38" t="s">
        <v>733</v>
      </c>
      <c r="AG157" s="38" t="s">
        <v>740</v>
      </c>
      <c r="AH157" s="101" t="s">
        <v>651</v>
      </c>
      <c r="AI157" s="101" t="s">
        <v>242</v>
      </c>
      <c r="AJ157" s="101" t="s">
        <v>741</v>
      </c>
      <c r="AK157" s="38" t="s">
        <v>742</v>
      </c>
      <c r="AL157" s="101" t="s">
        <v>741</v>
      </c>
      <c r="AM157" s="101" t="s">
        <v>741</v>
      </c>
      <c r="AN157" s="101" t="s">
        <v>495</v>
      </c>
      <c r="AO157" s="101" t="s">
        <v>743</v>
      </c>
      <c r="AP157" s="101" t="s">
        <v>743</v>
      </c>
      <c r="AQ157" s="105">
        <v>43098</v>
      </c>
      <c r="AR157" s="38" t="s">
        <v>744</v>
      </c>
      <c r="AS157" s="101" t="s">
        <v>452</v>
      </c>
      <c r="AT157" s="38" t="s">
        <v>749</v>
      </c>
      <c r="AU157" s="38" t="s">
        <v>749</v>
      </c>
      <c r="AV157" s="38" t="s">
        <v>749</v>
      </c>
      <c r="AW157" s="38" t="s">
        <v>749</v>
      </c>
    </row>
    <row r="158" spans="1:49" ht="84.75" customHeight="1">
      <c r="A158" s="101" t="s">
        <v>73</v>
      </c>
      <c r="B158" s="85" t="s">
        <v>67</v>
      </c>
      <c r="C158" s="101">
        <v>2017</v>
      </c>
      <c r="D158" s="104" t="s">
        <v>76</v>
      </c>
      <c r="E158" s="101" t="s">
        <v>680</v>
      </c>
      <c r="F158" s="85" t="s">
        <v>686</v>
      </c>
      <c r="G158" s="84" t="s">
        <v>657</v>
      </c>
      <c r="H158" s="101" t="s">
        <v>338</v>
      </c>
      <c r="I158" s="101" t="s">
        <v>144</v>
      </c>
      <c r="J158" s="101" t="s">
        <v>144</v>
      </c>
      <c r="K158" s="101" t="s">
        <v>144</v>
      </c>
      <c r="L158" s="101" t="s">
        <v>144</v>
      </c>
      <c r="M158" s="92">
        <v>205661.62</v>
      </c>
      <c r="N158" s="101" t="s">
        <v>144</v>
      </c>
      <c r="O158" s="101" t="s">
        <v>144</v>
      </c>
      <c r="P158" s="101" t="s">
        <v>144</v>
      </c>
      <c r="Q158" s="101" t="s">
        <v>144</v>
      </c>
      <c r="R158" s="101" t="s">
        <v>173</v>
      </c>
      <c r="S158" s="101" t="s">
        <v>173</v>
      </c>
      <c r="T158" s="101" t="s">
        <v>680</v>
      </c>
      <c r="U158" s="87">
        <v>43069</v>
      </c>
      <c r="V158" s="94">
        <v>177294.5</v>
      </c>
      <c r="W158" s="92">
        <v>205661.62</v>
      </c>
      <c r="X158" s="94">
        <v>205661.62</v>
      </c>
      <c r="Y158" s="101" t="s">
        <v>193</v>
      </c>
      <c r="Z158" s="101" t="s">
        <v>137</v>
      </c>
      <c r="AA158" s="101" t="s">
        <v>59</v>
      </c>
      <c r="AB158" s="101" t="s">
        <v>338</v>
      </c>
      <c r="AC158" s="106">
        <v>0</v>
      </c>
      <c r="AD158" s="87">
        <v>43069</v>
      </c>
      <c r="AE158" s="87">
        <v>43100</v>
      </c>
      <c r="AF158" s="38" t="s">
        <v>734</v>
      </c>
      <c r="AG158" s="38" t="s">
        <v>740</v>
      </c>
      <c r="AH158" s="101" t="s">
        <v>651</v>
      </c>
      <c r="AI158" s="101" t="s">
        <v>242</v>
      </c>
      <c r="AJ158" s="101" t="s">
        <v>741</v>
      </c>
      <c r="AK158" s="38" t="s">
        <v>742</v>
      </c>
      <c r="AL158" s="101" t="s">
        <v>741</v>
      </c>
      <c r="AM158" s="101" t="s">
        <v>741</v>
      </c>
      <c r="AN158" s="101" t="s">
        <v>495</v>
      </c>
      <c r="AO158" s="101" t="s">
        <v>743</v>
      </c>
      <c r="AP158" s="101" t="s">
        <v>743</v>
      </c>
      <c r="AQ158" s="105">
        <v>43098</v>
      </c>
      <c r="AR158" s="38" t="s">
        <v>744</v>
      </c>
      <c r="AS158" s="101" t="s">
        <v>452</v>
      </c>
      <c r="AT158" s="38" t="s">
        <v>749</v>
      </c>
      <c r="AU158" s="38" t="s">
        <v>749</v>
      </c>
      <c r="AV158" s="38" t="s">
        <v>749</v>
      </c>
      <c r="AW158" s="38" t="s">
        <v>749</v>
      </c>
    </row>
    <row r="159" spans="1:49" ht="84.75" customHeight="1">
      <c r="A159" s="101" t="s">
        <v>73</v>
      </c>
      <c r="B159" s="85" t="s">
        <v>67</v>
      </c>
      <c r="C159" s="101">
        <v>2017</v>
      </c>
      <c r="D159" s="104" t="s">
        <v>76</v>
      </c>
      <c r="E159" s="101" t="s">
        <v>681</v>
      </c>
      <c r="F159" s="85" t="s">
        <v>686</v>
      </c>
      <c r="G159" s="84" t="s">
        <v>657</v>
      </c>
      <c r="H159" s="101" t="s">
        <v>340</v>
      </c>
      <c r="I159" s="101" t="s">
        <v>420</v>
      </c>
      <c r="J159" s="101" t="s">
        <v>715</v>
      </c>
      <c r="K159" s="101" t="s">
        <v>422</v>
      </c>
      <c r="L159" s="101" t="s">
        <v>716</v>
      </c>
      <c r="M159" s="92">
        <v>72872.7</v>
      </c>
      <c r="N159" s="101" t="s">
        <v>420</v>
      </c>
      <c r="O159" s="101" t="s">
        <v>715</v>
      </c>
      <c r="P159" s="101" t="s">
        <v>422</v>
      </c>
      <c r="Q159" s="101" t="s">
        <v>716</v>
      </c>
      <c r="R159" s="101" t="s">
        <v>365</v>
      </c>
      <c r="S159" s="101" t="s">
        <v>365</v>
      </c>
      <c r="T159" s="101" t="s">
        <v>681</v>
      </c>
      <c r="U159" s="87">
        <v>43069</v>
      </c>
      <c r="V159" s="94">
        <v>62821.29</v>
      </c>
      <c r="W159" s="92">
        <v>72872.7</v>
      </c>
      <c r="X159" s="94">
        <v>72872.7</v>
      </c>
      <c r="Y159" s="101" t="s">
        <v>193</v>
      </c>
      <c r="Z159" s="101" t="s">
        <v>137</v>
      </c>
      <c r="AA159" s="101" t="s">
        <v>59</v>
      </c>
      <c r="AB159" s="101" t="s">
        <v>340</v>
      </c>
      <c r="AC159" s="106">
        <v>0</v>
      </c>
      <c r="AD159" s="87">
        <v>43069</v>
      </c>
      <c r="AE159" s="87">
        <v>43100</v>
      </c>
      <c r="AF159" s="38" t="s">
        <v>735</v>
      </c>
      <c r="AG159" s="38" t="s">
        <v>740</v>
      </c>
      <c r="AH159" s="101" t="s">
        <v>651</v>
      </c>
      <c r="AI159" s="101" t="s">
        <v>242</v>
      </c>
      <c r="AJ159" s="101" t="s">
        <v>741</v>
      </c>
      <c r="AK159" s="38" t="s">
        <v>742</v>
      </c>
      <c r="AL159" s="101" t="s">
        <v>741</v>
      </c>
      <c r="AM159" s="101" t="s">
        <v>741</v>
      </c>
      <c r="AN159" s="101" t="s">
        <v>495</v>
      </c>
      <c r="AO159" s="101" t="s">
        <v>743</v>
      </c>
      <c r="AP159" s="101" t="s">
        <v>743</v>
      </c>
      <c r="AQ159" s="105">
        <v>43098</v>
      </c>
      <c r="AR159" s="38" t="s">
        <v>744</v>
      </c>
      <c r="AS159" s="101" t="s">
        <v>750</v>
      </c>
      <c r="AT159" s="38" t="s">
        <v>749</v>
      </c>
      <c r="AU159" s="38" t="s">
        <v>749</v>
      </c>
      <c r="AV159" s="38" t="s">
        <v>749</v>
      </c>
      <c r="AW159" s="38" t="s">
        <v>749</v>
      </c>
    </row>
    <row r="160" spans="1:49" ht="84.75" customHeight="1">
      <c r="A160" s="101" t="s">
        <v>73</v>
      </c>
      <c r="B160" s="85" t="s">
        <v>67</v>
      </c>
      <c r="C160" s="101">
        <v>2017</v>
      </c>
      <c r="D160" s="104" t="s">
        <v>76</v>
      </c>
      <c r="E160" s="101" t="s">
        <v>682</v>
      </c>
      <c r="F160" s="85" t="s">
        <v>686</v>
      </c>
      <c r="G160" s="84" t="s">
        <v>657</v>
      </c>
      <c r="H160" s="101" t="s">
        <v>338</v>
      </c>
      <c r="I160" s="101" t="s">
        <v>717</v>
      </c>
      <c r="J160" s="101" t="s">
        <v>717</v>
      </c>
      <c r="K160" s="101" t="s">
        <v>717</v>
      </c>
      <c r="L160" s="101" t="s">
        <v>717</v>
      </c>
      <c r="M160" s="92">
        <v>209621.28</v>
      </c>
      <c r="N160" s="101" t="s">
        <v>717</v>
      </c>
      <c r="O160" s="101" t="s">
        <v>717</v>
      </c>
      <c r="P160" s="101" t="s">
        <v>717</v>
      </c>
      <c r="Q160" s="101" t="s">
        <v>717</v>
      </c>
      <c r="R160" s="101" t="s">
        <v>173</v>
      </c>
      <c r="S160" s="101" t="s">
        <v>173</v>
      </c>
      <c r="T160" s="101" t="s">
        <v>682</v>
      </c>
      <c r="U160" s="87">
        <v>43069</v>
      </c>
      <c r="V160" s="94">
        <v>180708</v>
      </c>
      <c r="W160" s="92">
        <v>209621.28</v>
      </c>
      <c r="X160" s="94">
        <v>209621.28</v>
      </c>
      <c r="Y160" s="101" t="s">
        <v>193</v>
      </c>
      <c r="Z160" s="101" t="s">
        <v>137</v>
      </c>
      <c r="AA160" s="101" t="s">
        <v>59</v>
      </c>
      <c r="AB160" s="101" t="s">
        <v>338</v>
      </c>
      <c r="AC160" s="106">
        <v>0</v>
      </c>
      <c r="AD160" s="87">
        <v>43069</v>
      </c>
      <c r="AE160" s="87">
        <v>43100</v>
      </c>
      <c r="AF160" s="38" t="s">
        <v>736</v>
      </c>
      <c r="AG160" s="38" t="s">
        <v>740</v>
      </c>
      <c r="AH160" s="101" t="s">
        <v>651</v>
      </c>
      <c r="AI160" s="101" t="s">
        <v>242</v>
      </c>
      <c r="AJ160" s="101" t="s">
        <v>741</v>
      </c>
      <c r="AK160" s="38" t="s">
        <v>742</v>
      </c>
      <c r="AL160" s="101" t="s">
        <v>741</v>
      </c>
      <c r="AM160" s="101" t="s">
        <v>741</v>
      </c>
      <c r="AN160" s="101" t="s">
        <v>495</v>
      </c>
      <c r="AO160" s="101" t="s">
        <v>743</v>
      </c>
      <c r="AP160" s="101" t="s">
        <v>743</v>
      </c>
      <c r="AQ160" s="105">
        <v>43098</v>
      </c>
      <c r="AR160" s="38" t="s">
        <v>744</v>
      </c>
      <c r="AS160" s="104" t="s">
        <v>452</v>
      </c>
      <c r="AT160" s="38" t="s">
        <v>749</v>
      </c>
      <c r="AU160" s="38" t="s">
        <v>749</v>
      </c>
      <c r="AV160" s="38" t="s">
        <v>749</v>
      </c>
      <c r="AW160" s="38" t="s">
        <v>749</v>
      </c>
    </row>
    <row r="161" spans="1:49" ht="84.75" customHeight="1">
      <c r="A161" s="101" t="s">
        <v>73</v>
      </c>
      <c r="B161" s="85" t="s">
        <v>67</v>
      </c>
      <c r="C161" s="101">
        <v>2017</v>
      </c>
      <c r="D161" s="104" t="s">
        <v>76</v>
      </c>
      <c r="E161" s="101" t="s">
        <v>683</v>
      </c>
      <c r="F161" s="85" t="s">
        <v>686</v>
      </c>
      <c r="G161" s="84" t="s">
        <v>657</v>
      </c>
      <c r="H161" s="101" t="s">
        <v>700</v>
      </c>
      <c r="I161" s="101" t="s">
        <v>711</v>
      </c>
      <c r="J161" s="101" t="s">
        <v>711</v>
      </c>
      <c r="K161" s="101" t="s">
        <v>711</v>
      </c>
      <c r="L161" s="101" t="s">
        <v>711</v>
      </c>
      <c r="M161" s="92">
        <v>25535.2</v>
      </c>
      <c r="N161" s="101" t="s">
        <v>711</v>
      </c>
      <c r="O161" s="101" t="s">
        <v>711</v>
      </c>
      <c r="P161" s="101" t="s">
        <v>711</v>
      </c>
      <c r="Q161" s="101" t="s">
        <v>711</v>
      </c>
      <c r="R161" s="101" t="s">
        <v>721</v>
      </c>
      <c r="S161" s="101" t="s">
        <v>721</v>
      </c>
      <c r="T161" s="101" t="s">
        <v>683</v>
      </c>
      <c r="U161" s="87">
        <v>43069</v>
      </c>
      <c r="V161" s="94">
        <v>22013.1</v>
      </c>
      <c r="W161" s="92">
        <v>25535.2</v>
      </c>
      <c r="X161" s="94">
        <v>25535.2</v>
      </c>
      <c r="Y161" s="101" t="s">
        <v>193</v>
      </c>
      <c r="Z161" s="101" t="s">
        <v>137</v>
      </c>
      <c r="AA161" s="101" t="s">
        <v>59</v>
      </c>
      <c r="AB161" s="101" t="s">
        <v>700</v>
      </c>
      <c r="AC161" s="106">
        <v>0</v>
      </c>
      <c r="AD161" s="87">
        <v>43069</v>
      </c>
      <c r="AE161" s="87">
        <v>43100</v>
      </c>
      <c r="AF161" s="38" t="s">
        <v>737</v>
      </c>
      <c r="AG161" s="38" t="s">
        <v>740</v>
      </c>
      <c r="AH161" s="101" t="s">
        <v>651</v>
      </c>
      <c r="AI161" s="101" t="s">
        <v>242</v>
      </c>
      <c r="AJ161" s="101" t="s">
        <v>741</v>
      </c>
      <c r="AK161" s="38" t="s">
        <v>742</v>
      </c>
      <c r="AL161" s="101" t="s">
        <v>741</v>
      </c>
      <c r="AM161" s="101" t="s">
        <v>741</v>
      </c>
      <c r="AN161" s="101" t="s">
        <v>495</v>
      </c>
      <c r="AO161" s="101" t="s">
        <v>743</v>
      </c>
      <c r="AP161" s="101" t="s">
        <v>743</v>
      </c>
      <c r="AQ161" s="105">
        <v>43098</v>
      </c>
      <c r="AR161" s="38" t="s">
        <v>744</v>
      </c>
      <c r="AS161" s="101" t="s">
        <v>752</v>
      </c>
      <c r="AT161" s="38" t="s">
        <v>749</v>
      </c>
      <c r="AU161" s="38" t="s">
        <v>749</v>
      </c>
      <c r="AV161" s="38" t="s">
        <v>749</v>
      </c>
      <c r="AW161" s="38" t="s">
        <v>749</v>
      </c>
    </row>
    <row r="162" spans="1:49" ht="84.75" customHeight="1">
      <c r="A162" s="101" t="s">
        <v>73</v>
      </c>
      <c r="B162" s="85" t="s">
        <v>56</v>
      </c>
      <c r="C162" s="101">
        <v>2017</v>
      </c>
      <c r="D162" s="104" t="s">
        <v>76</v>
      </c>
      <c r="E162" s="101" t="s">
        <v>684</v>
      </c>
      <c r="F162" s="85" t="s">
        <v>686</v>
      </c>
      <c r="G162" s="84" t="s">
        <v>657</v>
      </c>
      <c r="H162" s="101" t="s">
        <v>701</v>
      </c>
      <c r="I162" s="101" t="s">
        <v>718</v>
      </c>
      <c r="J162" s="101" t="s">
        <v>718</v>
      </c>
      <c r="K162" s="101" t="s">
        <v>718</v>
      </c>
      <c r="L162" s="101" t="s">
        <v>718</v>
      </c>
      <c r="M162" s="92">
        <v>56265.65</v>
      </c>
      <c r="N162" s="101" t="s">
        <v>718</v>
      </c>
      <c r="O162" s="101" t="s">
        <v>718</v>
      </c>
      <c r="P162" s="101" t="s">
        <v>718</v>
      </c>
      <c r="Q162" s="101" t="s">
        <v>718</v>
      </c>
      <c r="R162" s="101" t="s">
        <v>65</v>
      </c>
      <c r="S162" s="101" t="s">
        <v>65</v>
      </c>
      <c r="T162" s="101" t="s">
        <v>684</v>
      </c>
      <c r="U162" s="87">
        <v>43069</v>
      </c>
      <c r="V162" s="94">
        <v>48504.87</v>
      </c>
      <c r="W162" s="92">
        <v>56265.65</v>
      </c>
      <c r="X162" s="94">
        <v>56265.65</v>
      </c>
      <c r="Y162" s="101" t="s">
        <v>193</v>
      </c>
      <c r="Z162" s="101" t="s">
        <v>137</v>
      </c>
      <c r="AA162" s="101" t="s">
        <v>59</v>
      </c>
      <c r="AB162" s="101" t="s">
        <v>701</v>
      </c>
      <c r="AC162" s="106">
        <v>0</v>
      </c>
      <c r="AD162" s="87">
        <v>43069</v>
      </c>
      <c r="AE162" s="87">
        <v>43100</v>
      </c>
      <c r="AF162" s="38" t="s">
        <v>738</v>
      </c>
      <c r="AG162" s="38" t="s">
        <v>740</v>
      </c>
      <c r="AH162" s="101" t="s">
        <v>651</v>
      </c>
      <c r="AI162" s="101" t="s">
        <v>242</v>
      </c>
      <c r="AJ162" s="101" t="s">
        <v>741</v>
      </c>
      <c r="AK162" s="38" t="s">
        <v>742</v>
      </c>
      <c r="AL162" s="101" t="s">
        <v>741</v>
      </c>
      <c r="AM162" s="101" t="s">
        <v>741</v>
      </c>
      <c r="AN162" s="101" t="s">
        <v>495</v>
      </c>
      <c r="AO162" s="101" t="s">
        <v>743</v>
      </c>
      <c r="AP162" s="101" t="s">
        <v>743</v>
      </c>
      <c r="AQ162" s="105">
        <v>43098</v>
      </c>
      <c r="AR162" s="38" t="s">
        <v>744</v>
      </c>
      <c r="AS162" s="101" t="s">
        <v>246</v>
      </c>
      <c r="AT162" s="38" t="s">
        <v>749</v>
      </c>
      <c r="AU162" s="38" t="s">
        <v>749</v>
      </c>
      <c r="AV162" s="38" t="s">
        <v>749</v>
      </c>
      <c r="AW162" s="38" t="s">
        <v>749</v>
      </c>
    </row>
    <row r="163" spans="1:49" ht="84.75" customHeight="1">
      <c r="A163" s="101" t="s">
        <v>73</v>
      </c>
      <c r="B163" s="85" t="s">
        <v>56</v>
      </c>
      <c r="C163" s="101">
        <v>2017</v>
      </c>
      <c r="D163" s="104" t="s">
        <v>76</v>
      </c>
      <c r="E163" s="101" t="s">
        <v>685</v>
      </c>
      <c r="F163" s="85" t="s">
        <v>686</v>
      </c>
      <c r="G163" s="84" t="s">
        <v>657</v>
      </c>
      <c r="H163" s="101" t="s">
        <v>702</v>
      </c>
      <c r="I163" s="101" t="s">
        <v>62</v>
      </c>
      <c r="J163" s="101" t="s">
        <v>62</v>
      </c>
      <c r="K163" s="101" t="s">
        <v>62</v>
      </c>
      <c r="L163" s="101" t="s">
        <v>62</v>
      </c>
      <c r="M163" s="92">
        <v>241302.04</v>
      </c>
      <c r="N163" s="101" t="s">
        <v>62</v>
      </c>
      <c r="O163" s="101" t="s">
        <v>62</v>
      </c>
      <c r="P163" s="101" t="s">
        <v>62</v>
      </c>
      <c r="Q163" s="101" t="s">
        <v>62</v>
      </c>
      <c r="R163" s="101" t="s">
        <v>177</v>
      </c>
      <c r="S163" s="101" t="s">
        <v>177</v>
      </c>
      <c r="T163" s="101" t="s">
        <v>685</v>
      </c>
      <c r="U163" s="87">
        <v>43069</v>
      </c>
      <c r="V163" s="94">
        <v>208019</v>
      </c>
      <c r="W163" s="92">
        <v>241302.04</v>
      </c>
      <c r="X163" s="94">
        <v>241302.04</v>
      </c>
      <c r="Y163" s="101" t="s">
        <v>193</v>
      </c>
      <c r="Z163" s="101" t="s">
        <v>137</v>
      </c>
      <c r="AA163" s="101" t="s">
        <v>59</v>
      </c>
      <c r="AB163" s="101" t="s">
        <v>702</v>
      </c>
      <c r="AC163" s="106">
        <v>0</v>
      </c>
      <c r="AD163" s="87">
        <v>43069</v>
      </c>
      <c r="AE163" s="87">
        <v>43100</v>
      </c>
      <c r="AF163" s="38" t="s">
        <v>739</v>
      </c>
      <c r="AG163" s="38" t="s">
        <v>740</v>
      </c>
      <c r="AH163" s="101" t="s">
        <v>651</v>
      </c>
      <c r="AI163" s="101" t="s">
        <v>242</v>
      </c>
      <c r="AJ163" s="101" t="s">
        <v>741</v>
      </c>
      <c r="AK163" s="38" t="s">
        <v>742</v>
      </c>
      <c r="AL163" s="101" t="s">
        <v>741</v>
      </c>
      <c r="AM163" s="101" t="s">
        <v>741</v>
      </c>
      <c r="AN163" s="101" t="s">
        <v>495</v>
      </c>
      <c r="AO163" s="101" t="s">
        <v>743</v>
      </c>
      <c r="AP163" s="101" t="s">
        <v>743</v>
      </c>
      <c r="AQ163" s="105">
        <v>43098</v>
      </c>
      <c r="AR163" s="38" t="s">
        <v>744</v>
      </c>
      <c r="AS163" s="101" t="s">
        <v>246</v>
      </c>
      <c r="AT163" s="38" t="s">
        <v>749</v>
      </c>
      <c r="AU163" s="38" t="s">
        <v>749</v>
      </c>
      <c r="AV163" s="38" t="s">
        <v>749</v>
      </c>
      <c r="AW163" s="38" t="s">
        <v>749</v>
      </c>
    </row>
    <row r="164" spans="1:49" ht="15.75">
      <c r="A164" s="9"/>
      <c r="D164" s="9"/>
      <c r="E164" s="9"/>
      <c r="F164" s="9"/>
      <c r="G164" s="8"/>
      <c r="H164" s="9"/>
      <c r="I164" s="9"/>
      <c r="J164" s="9"/>
      <c r="K164" s="9"/>
      <c r="L164" s="9"/>
      <c r="M164" s="9"/>
      <c r="N164" s="82"/>
      <c r="O164" s="82"/>
      <c r="P164" s="82"/>
      <c r="Q164" s="82"/>
      <c r="R164" s="9"/>
      <c r="S164" s="9"/>
      <c r="T164" s="9"/>
      <c r="U164" s="9"/>
      <c r="V164" s="9"/>
      <c r="W164" s="8"/>
      <c r="X164" s="9"/>
      <c r="Y164" s="9"/>
      <c r="Z164" s="9"/>
      <c r="AA164" s="9"/>
      <c r="AB164" s="9"/>
      <c r="AC164" s="50"/>
      <c r="AD164" s="8"/>
      <c r="AE164" s="8"/>
      <c r="AF164" s="8"/>
      <c r="AG164" s="9"/>
      <c r="AH164" s="9"/>
      <c r="AI164" s="9"/>
      <c r="AJ164" s="9"/>
      <c r="AK164" s="9"/>
      <c r="AL164" s="8"/>
      <c r="AM164" s="8"/>
      <c r="AN164" s="8"/>
      <c r="AO164" s="8"/>
      <c r="AP164" s="8"/>
      <c r="AQ164" s="8"/>
      <c r="AR164" s="8"/>
      <c r="AS164" s="82"/>
      <c r="AT164" s="82"/>
      <c r="AU164" s="8"/>
      <c r="AV164" s="8"/>
      <c r="AW164" s="9"/>
    </row>
    <row r="165" spans="1:17" ht="15.75">
      <c r="A165" s="9"/>
      <c r="L165" s="81"/>
      <c r="N165" s="81"/>
      <c r="O165" s="81"/>
      <c r="P165" s="81"/>
      <c r="Q165" s="81"/>
    </row>
    <row r="166" spans="1:17" ht="15" customHeight="1">
      <c r="A166" s="32" t="s">
        <v>54</v>
      </c>
      <c r="H166" s="33"/>
      <c r="N166" s="81"/>
      <c r="O166" s="81"/>
      <c r="P166" s="81"/>
      <c r="Q166" s="81"/>
    </row>
    <row r="167" spans="1:8" ht="15.75">
      <c r="A167" s="33" t="s">
        <v>1</v>
      </c>
      <c r="H167" s="34"/>
    </row>
    <row r="168" spans="1:8" ht="15.75">
      <c r="A168" s="34" t="s">
        <v>666</v>
      </c>
      <c r="H168" s="34"/>
    </row>
    <row r="169" spans="1:8" ht="15.75">
      <c r="A169" s="34" t="s">
        <v>667</v>
      </c>
      <c r="H169" s="32"/>
    </row>
    <row r="170" ht="18" customHeight="1"/>
  </sheetData>
  <sheetProtection/>
  <mergeCells count="317">
    <mergeCell ref="I103:K103"/>
    <mergeCell ref="N103:P103"/>
    <mergeCell ref="I145:K145"/>
    <mergeCell ref="N145:P145"/>
    <mergeCell ref="I114:K114"/>
    <mergeCell ref="N114:P114"/>
    <mergeCell ref="I105:K105"/>
    <mergeCell ref="N105:P105"/>
    <mergeCell ref="I113:K113"/>
    <mergeCell ref="I108:K108"/>
    <mergeCell ref="I106:K106"/>
    <mergeCell ref="I119:K119"/>
    <mergeCell ref="N119:P119"/>
    <mergeCell ref="I117:K117"/>
    <mergeCell ref="N117:P117"/>
    <mergeCell ref="I118:K118"/>
    <mergeCell ref="N108:P108"/>
    <mergeCell ref="I109:K109"/>
    <mergeCell ref="N112:P112"/>
    <mergeCell ref="N118:P118"/>
    <mergeCell ref="I111:K111"/>
    <mergeCell ref="N111:P111"/>
    <mergeCell ref="N110:P110"/>
    <mergeCell ref="I107:K107"/>
    <mergeCell ref="N107:P107"/>
    <mergeCell ref="I115:K115"/>
    <mergeCell ref="N115:P115"/>
    <mergeCell ref="I112:K112"/>
    <mergeCell ref="N113:P113"/>
    <mergeCell ref="N106:P106"/>
    <mergeCell ref="N109:P109"/>
    <mergeCell ref="I110:K110"/>
    <mergeCell ref="N70:P70"/>
    <mergeCell ref="N97:P97"/>
    <mergeCell ref="N98:P98"/>
    <mergeCell ref="N99:P99"/>
    <mergeCell ref="N100:P100"/>
    <mergeCell ref="N89:P89"/>
    <mergeCell ref="N90:P90"/>
    <mergeCell ref="I104:K104"/>
    <mergeCell ref="N104:P104"/>
    <mergeCell ref="N76:P76"/>
    <mergeCell ref="N74:P74"/>
    <mergeCell ref="N75:P75"/>
    <mergeCell ref="I74:K74"/>
    <mergeCell ref="I75:K75"/>
    <mergeCell ref="I76:K76"/>
    <mergeCell ref="N94:P94"/>
    <mergeCell ref="I102:K102"/>
    <mergeCell ref="N102:P102"/>
    <mergeCell ref="N86:P86"/>
    <mergeCell ref="N87:P87"/>
    <mergeCell ref="N88:P88"/>
    <mergeCell ref="N91:P91"/>
    <mergeCell ref="N92:P92"/>
    <mergeCell ref="I97:K97"/>
    <mergeCell ref="I98:K98"/>
    <mergeCell ref="I99:K99"/>
    <mergeCell ref="I100:K100"/>
    <mergeCell ref="N93:P93"/>
    <mergeCell ref="N62:P62"/>
    <mergeCell ref="N67:P67"/>
    <mergeCell ref="I94:K94"/>
    <mergeCell ref="I95:K95"/>
    <mergeCell ref="I96:K96"/>
    <mergeCell ref="N95:P95"/>
    <mergeCell ref="N96:P96"/>
    <mergeCell ref="I85:K85"/>
    <mergeCell ref="I86:K86"/>
    <mergeCell ref="I87:K87"/>
    <mergeCell ref="I88:K88"/>
    <mergeCell ref="I89:K89"/>
    <mergeCell ref="I93:K93"/>
    <mergeCell ref="I92:K92"/>
    <mergeCell ref="I82:K82"/>
    <mergeCell ref="I83:K83"/>
    <mergeCell ref="I90:K90"/>
    <mergeCell ref="I91:K91"/>
    <mergeCell ref="I77:K77"/>
    <mergeCell ref="I79:K79"/>
    <mergeCell ref="N83:P83"/>
    <mergeCell ref="N84:P84"/>
    <mergeCell ref="N85:P85"/>
    <mergeCell ref="I67:K67"/>
    <mergeCell ref="I84:K84"/>
    <mergeCell ref="N78:P78"/>
    <mergeCell ref="N79:P79"/>
    <mergeCell ref="I73:K73"/>
    <mergeCell ref="N77:P77"/>
    <mergeCell ref="N68:P68"/>
    <mergeCell ref="N69:P69"/>
    <mergeCell ref="I69:K69"/>
    <mergeCell ref="I70:K70"/>
    <mergeCell ref="I71:K71"/>
    <mergeCell ref="I72:K72"/>
    <mergeCell ref="I78:K78"/>
    <mergeCell ref="N80:P80"/>
    <mergeCell ref="I80:K80"/>
    <mergeCell ref="N71:P71"/>
    <mergeCell ref="N72:P72"/>
    <mergeCell ref="N73:P73"/>
    <mergeCell ref="N81:P81"/>
    <mergeCell ref="I81:K81"/>
    <mergeCell ref="N82:P82"/>
    <mergeCell ref="I42:K42"/>
    <mergeCell ref="I43:K43"/>
    <mergeCell ref="I44:K44"/>
    <mergeCell ref="I64:K64"/>
    <mergeCell ref="I65:K65"/>
    <mergeCell ref="I66:K66"/>
    <mergeCell ref="I68:K68"/>
    <mergeCell ref="N50:P50"/>
    <mergeCell ref="N51:P51"/>
    <mergeCell ref="N52:P52"/>
    <mergeCell ref="N53:P53"/>
    <mergeCell ref="N56:P56"/>
    <mergeCell ref="N64:P64"/>
    <mergeCell ref="N65:P65"/>
    <mergeCell ref="N66:P66"/>
    <mergeCell ref="N57:P57"/>
    <mergeCell ref="N58:P58"/>
    <mergeCell ref="I57:K57"/>
    <mergeCell ref="I58:K58"/>
    <mergeCell ref="I59:K59"/>
    <mergeCell ref="N59:P59"/>
    <mergeCell ref="I62:K62"/>
    <mergeCell ref="I63:K63"/>
    <mergeCell ref="N63:P63"/>
    <mergeCell ref="N54:P54"/>
    <mergeCell ref="N43:P43"/>
    <mergeCell ref="N44:P44"/>
    <mergeCell ref="I61:K61"/>
    <mergeCell ref="N48:P48"/>
    <mergeCell ref="N49:P49"/>
    <mergeCell ref="N55:P55"/>
    <mergeCell ref="N45:P45"/>
    <mergeCell ref="N46:P46"/>
    <mergeCell ref="I51:K51"/>
    <mergeCell ref="I52:K52"/>
    <mergeCell ref="I53:K53"/>
    <mergeCell ref="I50:K50"/>
    <mergeCell ref="N61:P61"/>
    <mergeCell ref="N5:P5"/>
    <mergeCell ref="N6:P6"/>
    <mergeCell ref="N7:P7"/>
    <mergeCell ref="N8:P8"/>
    <mergeCell ref="N9:P9"/>
    <mergeCell ref="N10:P10"/>
    <mergeCell ref="N11:P11"/>
    <mergeCell ref="N12:P12"/>
    <mergeCell ref="N47:P47"/>
    <mergeCell ref="N21:P21"/>
    <mergeCell ref="N22:P22"/>
    <mergeCell ref="N31:P31"/>
    <mergeCell ref="N39:P39"/>
    <mergeCell ref="N40:P40"/>
    <mergeCell ref="N37:P37"/>
    <mergeCell ref="N38:P38"/>
    <mergeCell ref="N41:P41"/>
    <mergeCell ref="N42:P42"/>
    <mergeCell ref="N32:P32"/>
    <mergeCell ref="N33:P33"/>
    <mergeCell ref="N34:P34"/>
    <mergeCell ref="N35:P35"/>
    <mergeCell ref="N36:P36"/>
    <mergeCell ref="I27:K27"/>
    <mergeCell ref="N23:P23"/>
    <mergeCell ref="N24:P24"/>
    <mergeCell ref="N25:P25"/>
    <mergeCell ref="I22:K22"/>
    <mergeCell ref="N26:P26"/>
    <mergeCell ref="N13:P13"/>
    <mergeCell ref="N30:P30"/>
    <mergeCell ref="N14:P14"/>
    <mergeCell ref="N15:P15"/>
    <mergeCell ref="N16:P16"/>
    <mergeCell ref="N17:P17"/>
    <mergeCell ref="N18:P18"/>
    <mergeCell ref="N19:P19"/>
    <mergeCell ref="N20:P20"/>
    <mergeCell ref="N29:P29"/>
    <mergeCell ref="I20:K20"/>
    <mergeCell ref="I21:K21"/>
    <mergeCell ref="I25:K25"/>
    <mergeCell ref="N27:P27"/>
    <mergeCell ref="N28:P28"/>
    <mergeCell ref="I32:K32"/>
    <mergeCell ref="I38:K38"/>
    <mergeCell ref="I30:K30"/>
    <mergeCell ref="I33:K33"/>
    <mergeCell ref="I34:K34"/>
    <mergeCell ref="I35:K35"/>
    <mergeCell ref="I36:K36"/>
    <mergeCell ref="I41:K41"/>
    <mergeCell ref="I28:K28"/>
    <mergeCell ref="I37:K37"/>
    <mergeCell ref="I39:K39"/>
    <mergeCell ref="I40:K40"/>
    <mergeCell ref="AN1:AW1"/>
    <mergeCell ref="AN2:AW2"/>
    <mergeCell ref="AN3:AN4"/>
    <mergeCell ref="AO3:AO4"/>
    <mergeCell ref="X1:AC1"/>
    <mergeCell ref="AR3:AR4"/>
    <mergeCell ref="AS3:AS4"/>
    <mergeCell ref="AF3:AF4"/>
    <mergeCell ref="AJ2:AM2"/>
    <mergeCell ref="AJ1:AM1"/>
    <mergeCell ref="AJ3:AM3"/>
    <mergeCell ref="AD1:AI1"/>
    <mergeCell ref="X3:X4"/>
    <mergeCell ref="X2:AC2"/>
    <mergeCell ref="AV3:AV4"/>
    <mergeCell ref="AW3:AW4"/>
    <mergeCell ref="AU3:AU4"/>
    <mergeCell ref="N3:P3"/>
    <mergeCell ref="I3:K3"/>
    <mergeCell ref="M3:M4"/>
    <mergeCell ref="AA3:AA4"/>
    <mergeCell ref="AC3:AC4"/>
    <mergeCell ref="AG3:AG4"/>
    <mergeCell ref="AD3:AE3"/>
    <mergeCell ref="AQ3:AQ4"/>
    <mergeCell ref="AT3:AT4"/>
    <mergeCell ref="AP3:AP4"/>
    <mergeCell ref="AD2:AI2"/>
    <mergeCell ref="AH3:AH4"/>
    <mergeCell ref="AI3:AI4"/>
    <mergeCell ref="S3:S4"/>
    <mergeCell ref="T3:T4"/>
    <mergeCell ref="U3:U4"/>
    <mergeCell ref="V3:V4"/>
    <mergeCell ref="AB3:AB4"/>
    <mergeCell ref="C3:C4"/>
    <mergeCell ref="D3:D4"/>
    <mergeCell ref="E3:E4"/>
    <mergeCell ref="F3:F4"/>
    <mergeCell ref="A1:H1"/>
    <mergeCell ref="R1:W1"/>
    <mergeCell ref="I1:Q1"/>
    <mergeCell ref="I2:Q2"/>
    <mergeCell ref="R2:W2"/>
    <mergeCell ref="Z3:Z4"/>
    <mergeCell ref="Q3:Q4"/>
    <mergeCell ref="Y3:Y4"/>
    <mergeCell ref="G3:G4"/>
    <mergeCell ref="H3:H4"/>
    <mergeCell ref="W3:W4"/>
    <mergeCell ref="R3:R4"/>
    <mergeCell ref="L3:L4"/>
    <mergeCell ref="C2:H2"/>
    <mergeCell ref="A2:A4"/>
    <mergeCell ref="B2:B4"/>
    <mergeCell ref="I134:K134"/>
    <mergeCell ref="N134:P134"/>
    <mergeCell ref="I132:K132"/>
    <mergeCell ref="I125:K125"/>
    <mergeCell ref="N132:P132"/>
    <mergeCell ref="I128:K128"/>
    <mergeCell ref="I133:K133"/>
    <mergeCell ref="N133:P133"/>
    <mergeCell ref="I17:K17"/>
    <mergeCell ref="I18:K18"/>
    <mergeCell ref="I54:K54"/>
    <mergeCell ref="I55:K55"/>
    <mergeCell ref="I56:K56"/>
    <mergeCell ref="I131:K131"/>
    <mergeCell ref="N131:P131"/>
    <mergeCell ref="I124:K124"/>
    <mergeCell ref="N124:P124"/>
    <mergeCell ref="I126:K126"/>
    <mergeCell ref="N126:P126"/>
    <mergeCell ref="I120:K120"/>
    <mergeCell ref="N120:P120"/>
    <mergeCell ref="I121:K121"/>
    <mergeCell ref="N121:P121"/>
    <mergeCell ref="I122:K122"/>
    <mergeCell ref="N122:P122"/>
    <mergeCell ref="I5:K5"/>
    <mergeCell ref="I23:K23"/>
    <mergeCell ref="I26:K26"/>
    <mergeCell ref="I6:K6"/>
    <mergeCell ref="I9:K9"/>
    <mergeCell ref="I8:K8"/>
    <mergeCell ref="I14:K14"/>
    <mergeCell ref="I12:K12"/>
    <mergeCell ref="I13:K13"/>
    <mergeCell ref="I7:K7"/>
    <mergeCell ref="I10:K10"/>
    <mergeCell ref="I15:K15"/>
    <mergeCell ref="I11:K11"/>
    <mergeCell ref="I16:K16"/>
    <mergeCell ref="I45:K45"/>
    <mergeCell ref="I46:K46"/>
    <mergeCell ref="I47:K47"/>
    <mergeCell ref="I48:K48"/>
    <mergeCell ref="I49:K49"/>
    <mergeCell ref="I29:K29"/>
    <mergeCell ref="I24:K24"/>
    <mergeCell ref="I19:K19"/>
    <mergeCell ref="I31:K31"/>
    <mergeCell ref="I143:K143"/>
    <mergeCell ref="N143:P143"/>
    <mergeCell ref="I140:K140"/>
    <mergeCell ref="N140:P140"/>
    <mergeCell ref="I141:K141"/>
    <mergeCell ref="N141:P141"/>
    <mergeCell ref="I142:K142"/>
    <mergeCell ref="N142:P142"/>
    <mergeCell ref="I136:K136"/>
    <mergeCell ref="N136:P136"/>
    <mergeCell ref="I138:K138"/>
    <mergeCell ref="N138:P138"/>
    <mergeCell ref="I139:K139"/>
    <mergeCell ref="N139:P139"/>
    <mergeCell ref="I137:K137"/>
    <mergeCell ref="N137:P137"/>
  </mergeCells>
  <hyperlinks>
    <hyperlink ref="AO48" r:id="rId1" display="http://data.metrobus.cdmx.gob.mx/transparencia/documentos/art14/XXVII/2014/MODIF001_MB-DAF-048-2014.pdf"/>
    <hyperlink ref="AR103" r:id="rId2" display="http://data.metrobus.cdmx.gob.mx/transparencia/documentos/art121/XXX/AD/TERANT00120161.PDF"/>
    <hyperlink ref="AR106" r:id="rId3" display="http://data.metrobus.cdmx.gob.mx/transparencia/documentos/art121/XXX/AD/MODIFICATORIO0082016.PDF"/>
    <hyperlink ref="AR109" r:id="rId4" display="http://data.metrobus.cdmx.gob.mx/transparencia/documentos/art121/XXX/AD/MODIFICATORIO0112016.PDF"/>
    <hyperlink ref="AR111" r:id="rId5" display="http://data.metrobus.cdmx.gob.mx/transparencia/documentos/art121/XXX/AD/MODIFICATORIO0132016.PDF"/>
    <hyperlink ref="AR113" r:id="rId6" display="http://data.metrobus.cdmx.gob.mx/transparencia/documentos/art121/XXX/AD/MODIFICATORIO0152016.PDF"/>
    <hyperlink ref="AR119" r:id="rId7" display="http://data.metrobus.cdmx.gob.mx/transparencia/documentos/art121/XXX/AD/CMMBDAF0212016Mod.PDF"/>
    <hyperlink ref="AF5" r:id="rId8" display="http://data.metrobus.cdmx.gob.mx/transparencia/documentos/art14/XXVII/2014/CONTRATO_MB-DAF-002-2014.pdf"/>
    <hyperlink ref="AF6" r:id="rId9" display="http://data.metrobus.cdmx.gob.mx/transparencia/documentos/art14/XXVII/2014/CONTRATO_MB-DAF-003-2014.pdf"/>
    <hyperlink ref="AF11" r:id="rId10" display="http://data.metrobus.cdmx.gob.mx/transparencia/documentos/art14/XXVII/2014/CONTRATO_MB-DAF-011-2014.pdf"/>
    <hyperlink ref="AF12" r:id="rId11" display="http://data.metrobus.cdmx.gob.mx/transparencia/documentos/art14/XXVII/2014/CONTRATO_MB-DAF-012-2014.pdf"/>
    <hyperlink ref="AF10" r:id="rId12" display="http://data.metrobus.cdmx.gob.mx/transparencia/documentos/art14/XXVII/2014/CONTRATO_MB-DAF-007-2014.pdf"/>
    <hyperlink ref="AF13" r:id="rId13" display="http://data.metrobus.cdmx.gob.mx/transparencia/documentos/art14/XXVII/2014/CONTRATO_MB-DAF-013-2014.pdf"/>
    <hyperlink ref="AF15" r:id="rId14" display="http://data.metrobus.cdmx.gob.mx/transparencia/documentos/art14/XXVII/2014/CONTRATO_MB-DAF-015-2014.pdf"/>
    <hyperlink ref="AF16" r:id="rId15" display="http://data.metrobus.cdmx.gob.mx/transparencia/documentos/art14/XXVII/2014/CONTRATO_MB-DAF-016-2014.pdf"/>
    <hyperlink ref="AF20" r:id="rId16" display="http://data.metrobus.cdmx.gob.mx/transparencia/documentos/art14/XXVII/2014/CONTRATO_MB-DAF-020-2014.pdf"/>
    <hyperlink ref="AF17" r:id="rId17" display="http://data.metrobus.cdmx.gob.mx/transparencia/documentos/art14/XXVII/2014/CONTRATO_MB-DAF-017-2014.pdf"/>
    <hyperlink ref="AF19" r:id="rId18" display="http://data.metrobus.cdmx.gob.mx/transparencia/documentos/art14/XXVII/2014/CONTRATO_MB-DAF-019-CP-2014.pdf"/>
    <hyperlink ref="AF24" r:id="rId19" display="http://data.metrobus.cdmx.gob.mx/transparencia/documentos/art14/XXVII/2014/CONTRATO_MB-DAF-023-CP-2014.pdf"/>
    <hyperlink ref="AF25" r:id="rId20" display="http://data.metrobus.cdmx.gob.mx/transparencia/documentos/art14/XXVII/2014/CONTRATO_MB-DAF-024-2014.pdf"/>
    <hyperlink ref="AF26" r:id="rId21" display="http://data.metrobus.cdmx.gob.mx/transparencia/documentos/art14/XXVII/2014/CONTRATO_MB-DAF-025-2014.pdf"/>
    <hyperlink ref="AF27" r:id="rId22" display="http://data.metrobus.cdmx.gob.mx/transparencia/documentos/art14/XXVII/2014/CONTRATO_MB-DAF-026-2014.pdf"/>
    <hyperlink ref="AF29" r:id="rId23" display="http://data.metrobus.cdmx.gob.mx/transparencia/documentos/art14/XXVII/2014/CONTRATO_MB-DAF-028-2014.pdf"/>
    <hyperlink ref="AF30" r:id="rId24" display="http://data.metrobus.cdmx.gob.mx/transparencia/documentos/art14/XXVII/2014/CONTRATO_MB-DAF-029-CP-2014.pdf"/>
    <hyperlink ref="AF31" r:id="rId25" display="http://data.metrobus.cdmx.gob.mx/transparencia/documentos/art14/XXVII/2014/CONTRATO_MB-DAF-030-2014.pdf"/>
    <hyperlink ref="AF32" r:id="rId26" display="http://data.metrobus.cdmx.gob.mx/transparencia/documentos/art14/XXVII/2014/CONTRATO_MB-DAF-031-2014.pdf"/>
    <hyperlink ref="AF33" r:id="rId27" display="http://data.metrobus.cdmx.gob.mx/transparencia/documentos/art14/XXVII/2014/CONTRATO_MB-DAF-032-CP-2014.pdf"/>
    <hyperlink ref="AF34" r:id="rId28" display="http://data.metrobus.cdmx.gob.mx/transparencia/documentos/art14/XXVII/2014/CONTRATO_MB-DAF-033-2014.pdf"/>
    <hyperlink ref="AF35" r:id="rId29" display="http://data.metrobus.cdmx.gob.mx/transparencia/documentos/art14/XXVII/2014/CONTRATO_MB-DAF-034-2014.pdf"/>
    <hyperlink ref="AF36" r:id="rId30" display="http://data.metrobus.cdmx.gob.mx/transparencia/documentos/art14/XXVII/2014/CONTRATO_MB-DAF-035-2014.pdf"/>
    <hyperlink ref="AF38" r:id="rId31" display="http://data.metrobus.cdmx.gob.mx/transparencia/documentos/art14/XXVII/2014/CONTRATO_MB-DAF-037-CP-2014.pdf"/>
    <hyperlink ref="AF39" r:id="rId32" display="http://data.metrobus.cdmx.gob.mx/transparencia/documentos/art14/XXVII/2014/CONTRATO_MB-DAF-038-2014.pdf"/>
    <hyperlink ref="AF40" r:id="rId33" display="http://data.metrobus.cdmx.gob.mx/transparencia/documentos/art14/XXVII/2014/CONTRATO_MB-DAF-039-2014.pdf"/>
    <hyperlink ref="AF43" r:id="rId34" display="http://data.metrobus.cdmx.gob.mx/transparencia/documentos/art14/XXVII/2014/CONTRATO_MB-DAF-042-2014.pdf"/>
    <hyperlink ref="AF44" r:id="rId35" display="http://data.metrobus.cdmx.gob.mx/transparencia/documentos/art14/XXVII/2014/CONTRATO_MB-DAF-044-2014.pdf"/>
    <hyperlink ref="AF45" r:id="rId36" display="http://data.metrobus.cdmx.gob.mx/transparencia/documentos/art14/XXVII/2014/CONTRATO_MB-DAF-045-2014.pdf"/>
    <hyperlink ref="AF46" r:id="rId37" display="http://data.metrobus.cdmx.gob.mx/transparencia/documentos/art14/XXVII/2014/CONTRATO_MB-DAF-046-2014.pdf"/>
    <hyperlink ref="AF48" r:id="rId38" display="http://data.metrobus.cdmx.gob.mx/transparencia/documentos/art14/XXVII/2014/CONTRATO_MB-DAF-048-2014.pdf"/>
    <hyperlink ref="AF49" r:id="rId39" display="http://data.metrobus.cdmx.gob.mx/transparencia/documentos/art14/XXVII/2014/CONTRATO_MB-DAF-049-2014.pdf"/>
    <hyperlink ref="AF53" r:id="rId40" display="http://data.metrobus.cdmx.gob.mx/transparencia/documentos/art14/XXVII/2014/CONTRATO_MB-DAF-053-2014.pdf"/>
    <hyperlink ref="AF54" r:id="rId41" display="http://data.metrobus.cdmx.gob.mx/transparencia/documentos/art14/XXVII/2014/CONTRATO_MB-DAF-054-2014.pdf"/>
    <hyperlink ref="AF55" r:id="rId42" display="http://data.metrobus.cdmx.gob.mx/transparencia/documentos/art14/XXVII/2014/CONTRATO_MB-DAF-055-2014.pdf"/>
    <hyperlink ref="AF59" r:id="rId43" display="http://data.metrobus.cdmx.gob.mx/transparencia/documentos/art14/XXVII/2014/CONTRATO_MB-DAF-059-2014.pdf"/>
    <hyperlink ref="AF7" r:id="rId44" display="http://data.metrobus.cdmx.gob.mx/transparencia/documentos/art14/XXVII/2014/CONTRATO_MB-DAF-004-2014.pdf"/>
    <hyperlink ref="AF8" r:id="rId45" display="http://data.metrobus.cdmx.gob.mx/transparencia/documentos/art14/XXVII/2014/CONTRATO_MB-DAF-005-2014.pdf"/>
    <hyperlink ref="AF9" r:id="rId46" display="http://data.metrobus.cdmx.gob.mx/transparencia/documentos/art14/XXVII/2014/CONTRATO_MB-DAF-006-2014.pdf"/>
    <hyperlink ref="AF14" r:id="rId47" display="http://data.metrobus.cdmx.gob.mx/transparencia/documentos/art14/XXVII/2014/CONTRATO_MB-DAF-014-2014.pdf"/>
    <hyperlink ref="AF18" r:id="rId48" display="http://data.metrobus.cdmx.gob.mx/transparencia/documentos/art14/XXVII/2014/CONTRATO_MB-DAF-018-2014.pdf"/>
    <hyperlink ref="AF21" r:id="rId49" display="http://data.metrobus.cdmx.gob.mx/transparencia/documentos/art14/XXVII/2014/CONTRATO_MB-DAF-021-2014.pdf"/>
    <hyperlink ref="AF37" r:id="rId50" display="http://data.metrobus.cdmx.gob.mx/transparencia/documentos/art14/XXVII/2014/CONTRATO_MB-DAF-036-2014.pdf"/>
    <hyperlink ref="AF41" r:id="rId51" display="http://data.metrobus.cdmx.gob.mx/transparencia/documentos/art14/XXVII/2014/CONTRATO_MB-DAF-040-2014.pdf"/>
    <hyperlink ref="AF42" r:id="rId52" display="http://data.metrobus.cdmx.gob.mx/transparencia/documentos/art14/XXVII/2014/CONTRATO_MB-DAF-041-2014.pdf"/>
    <hyperlink ref="AF47" r:id="rId53" display="http://data.metrobus.cdmx.gob.mx/transparencia/documentos/art14/XXVII/2014/CONTRATO_MB-DAF-047-2014.pdf"/>
    <hyperlink ref="AF52" r:id="rId54" display="http://data.metrobus.cdmx.gob.mx/transparencia/documentos/art14/XXVII/2014/CONTRATO_MB-DAF-052-2014.pdf"/>
    <hyperlink ref="AF57" r:id="rId55" display="http://data.metrobus.cdmx.gob.mx/transparencia/documentos/art14/XXVII/2014/CONTRATO_MB-DAF-057-2014.pdf"/>
    <hyperlink ref="AF58" r:id="rId56" display="http://data.metrobus.cdmx.gob.mx/transparencia/documentos/art14/XXVII/2014/CONTRATO_MB-DAF-058-2014.pdf"/>
    <hyperlink ref="AF56" r:id="rId57" display="http://data.metrobus.cdmx.gob.mx/transparencia/documentos/art14/XXVII/2014/CONTRATO_MB-DAF-056 2014.pdf"/>
    <hyperlink ref="AF51" r:id="rId58" display="http://data.metrobus.cdmx.gob.mx/transparencia/documentos/art14/XXVII/2014/CONTRATO_MB-DAF-051-2014.pdf"/>
    <hyperlink ref="AF66" r:id="rId59" display="http://data.metrobus.cdmx.gob.mx/transparencia/documentos/art14/XXVII/2015/MB_DAF-010-2015.pdf"/>
    <hyperlink ref="AF63" r:id="rId60" display="http://data.metrobus.cdmx.gob.mx/transparencia/documentos/art14/XXVII/2015/MB_DAF-004-2015.pdf"/>
    <hyperlink ref="AF65" r:id="rId61" display="http://data.metrobus.cdmx.gob.mx/transparencia/documentos/art14/XXVII/2015/MB-DAF-007-2015.pdf"/>
    <hyperlink ref="AF76" r:id="rId62" display="http://data.metrobus.cdmx.gob.mx/transparencia/documentos/art14/XXVII/2015/MB_DAF-019-2015.pdf"/>
    <hyperlink ref="AF72" r:id="rId63" display="http://data.metrobus.cdmx.gob.mx/transparencia/documentos/art14/XXVII/2015/MB_DAF_015_2015.pdf"/>
    <hyperlink ref="AF79" r:id="rId64" display="http://data.metrobus.cdmx.gob.mx/transparencia/documentos/art14/XXVII/2015/MB_DAF-022-2015.pdf"/>
    <hyperlink ref="AF81" r:id="rId65" display="http://data.metrobus.cdmx.gob.mx/transparencia/documentos/art14/XXVII/2015/MB_DAF-023-2015.pdf"/>
    <hyperlink ref="AF82" r:id="rId66" display="http://data.metrobus.cdmx.gob.mx/transparencia/documentos/art14/XXVII/2015/MB_DAF-024-2015.pdf"/>
    <hyperlink ref="AF83" r:id="rId67" display="http://data.metrobus.cdmx.gob.mx/transparencia/documentos/art14/XXVII/2015/MB_DAF-025-2015.pdf"/>
    <hyperlink ref="AF61" r:id="rId68" display="http://data.metrobus.cdmx.gob.mx/transparencia/documentos/art14/XXVII/2015/MB_DAF_002_2015.pdf"/>
    <hyperlink ref="AF71" r:id="rId69" display="http://data.metrobus.cdmx.gob.mx/transparencia/documentos/art14/XXVII/2015/MB_DAF_014_2015.pdf"/>
    <hyperlink ref="AF74" r:id="rId70" display="http://data.metrobus.cdmx.gob.mx/transparencia/documentos/art14/XXVII/2015/MB_DAF_016_2015.pdf"/>
    <hyperlink ref="AF75" r:id="rId71" display="http://data.metrobus.cdmx.gob.mx/transparencia/documentos/art14/XXVII/2015/MB_DAF_018_2015.pdf"/>
    <hyperlink ref="AF78" r:id="rId72" display="http://data.metrobus.cdmx.gob.mx/transparencia/documentos/art14/XXVII/2015/MB_DAF_021_2015.pdf"/>
    <hyperlink ref="AF85" r:id="rId73" display="http://data.metrobus.cdmx.gob.mx/transparencia/documentos/art14/XXVII/2015/MB_DAF_027_2015.pdf"/>
    <hyperlink ref="AF87" r:id="rId74" display="http://data.metrobus.cdmx.gob.mx/transparencia/documentos/art14/XXVII/2015/MB_DAF_029_2015.pdf"/>
    <hyperlink ref="AF88" r:id="rId75" display="http://data.metrobus.cdmx.gob.mx/transparencia/documentos/art14/XXVII/2015/MB_DAF_030_2015.pdf"/>
    <hyperlink ref="AF94" r:id="rId76" display="http://data.metrobus.cdmx.gob.mx/transparencia/documentos/art14/XXVII/2015/MB_DAF_036_2015.pdf"/>
    <hyperlink ref="AF95" r:id="rId77" display="http://data.metrobus.cdmx.gob.mx/transparencia/documentos/art14/XXVII/2015/MB_DAF_037_2015.pdf"/>
    <hyperlink ref="AF96" r:id="rId78" display="http://data.metrobus.cdmx.gob.mx/transparencia/documentos/art14/XXVII/2015/MB_DAF_038_2015.pdf"/>
    <hyperlink ref="AF100" r:id="rId79" display="http://data.metrobus.cdmx.gob.mx/transparencia/documentos/art14/XXVII/2015/MB_DAF_042_2015.pdf"/>
    <hyperlink ref="AF67" r:id="rId80" display="http://data.metrobus.cdmx.gob.mx/transparencia/documentos/art14/XXVII/2015/MB_DAF_COMISA_001_2015.pdf"/>
    <hyperlink ref="AF80" r:id="rId81" display="http://data.metrobus.cdmx.gob.mx/transparencia/documentos/art14/XXVII/2015/MB_DAF_COMISA_002_2015.pdf"/>
    <hyperlink ref="AF69" r:id="rId82" display="http://data.metrobus.cdmx.gob.mx/transparencia/documentos/art14/XXVII/2015/MB_DAF_CP_012_2015.pdf"/>
    <hyperlink ref="AF86" r:id="rId83" display="http://data.metrobus.cdmx.gob.mx/transparencia/documentos/art14/XXVII/2015/MB_DAF_CP_028_2015.pdf"/>
    <hyperlink ref="AF89" r:id="rId84" display="http://data.metrobus.cdmx.gob.mx/transparencia/documentos/art14/XXVII/2015/MB_DAF_CP_031_2015.pdf"/>
    <hyperlink ref="AF90" r:id="rId85" display="http://data.metrobus.cdmx.gob.mx/transparencia/documentos/art14/XXVII/2015/MB_DAF_CP_032_2015.pdf"/>
    <hyperlink ref="AF91" r:id="rId86" display="http://data.metrobus.cdmx.gob.mx/transparencia/documentos/art14/XXVII/2015/MB_DAF_CP_033_2015.pdf"/>
    <hyperlink ref="AF92" r:id="rId87" display="http://data.metrobus.cdmx.gob.mx/transparencia/documentos/art14/XXVII/2015/MB_DAF_CP_034_2015.pdf"/>
    <hyperlink ref="AF93" r:id="rId88" display="http://data.metrobus.cdmx.gob.mx/transparencia/documentos/art14/XXVII/2015/MB_DAF_CP_035_2015.pdf"/>
    <hyperlink ref="AF97" r:id="rId89" display="http://data.metrobus.cdmx.gob.mx/transparencia/documentos/art14/XXVII/2015/MB_DAF_CP_039_2015.pdf"/>
    <hyperlink ref="AF98" r:id="rId90" display="http://data.metrobus.cdmx.gob.mx/transparencia/documentos/art14/XXVII/2015/MB_DAF_CP_040_2015.pdf"/>
    <hyperlink ref="AF99" r:id="rId91" display="http://data.metrobus.cdmx.gob.mx/transparencia/documentos/art14/XXVII/2015/MB_DAF_CP_041_2015.pdf"/>
    <hyperlink ref="AF64" r:id="rId92" display="http://data.metrobus.cdmx.gob.mx/transparencia/documentos/art14/XXVII/2015/MB_DAF-006-2015.pdf"/>
    <hyperlink ref="AF68" r:id="rId93" display="http://data.metrobus.cdmx.gob.mx/transparencia/documentos/art14/XXVII/2015/MB_DAF-011-2015.pdf"/>
    <hyperlink ref="AF73" r:id="rId94" display="http://data.metrobus.cdmx.gob.mx/transparencia/documentos/art14/XXVII/2015/MB_DAF-017-2015.pdf"/>
    <hyperlink ref="AF77" r:id="rId95" display="http://data.metrobus.cdmx.gob.mx/transparencia/documentos/art14/XXVII/2015/MB_DAF-020-2015.pdf"/>
    <hyperlink ref="AF84" r:id="rId96" display="http://data.metrobus.cdmx.gob.mx/transparencia/documentos/art14/XXVII/2015/MB_DAF-026-2015.pdf"/>
    <hyperlink ref="AF102" r:id="rId97" display="http://data.metrobus.cdmx.gob.mx/transparencia/documentos/art14/XXVII/2016/MB_DAF-001-2016.pdf"/>
    <hyperlink ref="AF104" r:id="rId98" display="http://data.metrobus.cdmx.gob.mx/transparencia/documentos/art121/XXX/AD/MBDAF0062016.PDF"/>
    <hyperlink ref="AF105" r:id="rId99" display="http://data.metrobus.cdmx.gob.mx/transparencia/documentos/art121/XXX/AD/MBDAF0072016.PDF"/>
    <hyperlink ref="AF106" r:id="rId100" display="http://data.metrobus.cdmx.gob.mx/transparencia/documentos/art121/XXX/AD/MBDAF0082016.PDF"/>
    <hyperlink ref="AF107" r:id="rId101" display="http://data.metrobus.cdmx.gob.mx/transparencia/documentos/art121/XXX/AD/MBDAF0092016.PDF"/>
    <hyperlink ref="AF108" r:id="rId102" display="http://data.metrobus.cdmx.gob.mx/transparencia/documentos/art121/XXX/AD/MBDAF0102016.PDF"/>
    <hyperlink ref="AF109" r:id="rId103" display="http://data.metrobus.cdmx.gob.mx/transparencia/documentos/art121/XXX/AD/MBDAF0112016.PDF"/>
    <hyperlink ref="AF110" r:id="rId104" display="http://data.metrobus.cdmx.gob.mx/transparencia/documentos/art121/XXX/AD/MBDAF0122016.PDF"/>
    <hyperlink ref="AF111" r:id="rId105" display="http://data.metrobus.cdmx.gob.mx/transparencia/documentos/art121/XXX/AD/MBDAF0132016.PDF"/>
    <hyperlink ref="AF112" r:id="rId106" display="http://data.metrobus.cdmx.gob.mx/transparencia/documentos/art121/XXX/AD/MBDAF0142016.PDF"/>
    <hyperlink ref="AF114" r:id="rId107" display="http://data.metrobus.cdmx.gob.mx/transparencia/documentos/art121/XXX/AD/MBDAF0162016.PDF"/>
    <hyperlink ref="AF115" r:id="rId108" display="http://data.metrobus.cdmx.gob.mx/transparencia/documentos/art121/XXX/AD/MBDAF0172016.PDF"/>
    <hyperlink ref="AF116" r:id="rId109" display="http://data.metrobus.cdmx.gob.mx/transparencia/documentos/art121/XXX/AD/MBDAF0182016.PDF"/>
    <hyperlink ref="AF117" r:id="rId110" display="http://data.metrobus.cdmx.gob.mx/transparencia/documentos/art121/XXX/AD/MBDAF0192016.PDF"/>
    <hyperlink ref="AF118" r:id="rId111" display="http://data.metrobus.cdmx.gob.mx/transparencia/documentos/art121/XXX/AD/MBDAF0202016.PDF"/>
    <hyperlink ref="AF119" r:id="rId112" display="http://data.metrobus.cdmx.gob.mx/transparencia/documentos/art121/XXX/AD/MBDAF0212016.PDF"/>
    <hyperlink ref="AF120" r:id="rId113" display="http://data.metrobus.cdmx.gob.mx/transparencia/documentos/art121/XXX/AD/MBDAF0222016.PDF"/>
    <hyperlink ref="AF121" r:id="rId114" display="http://data.metrobus.cdmx.gob.mx/transparencia/documentos/art121/XXX/AD/MBDAF0232016.PDF"/>
    <hyperlink ref="AF122" r:id="rId115" display="http://data.metrobus.cdmx.gob.mx/transparencia/documentos/art121/XXX/AD/MBDAF0242016.PDF"/>
    <hyperlink ref="AF123" r:id="rId116" display="http://data.metrobus.cdmx.gob.mx/transparencia/documentos/art121/XXX/AD/MBDAF0252016.PDF"/>
    <hyperlink ref="AF125" r:id="rId117" display="http://data.metrobus.cdmx.gob.mx/transparencia/documentos/art121/XXX/AD/MBDAF0272016.PDF"/>
    <hyperlink ref="AF126" r:id="rId118" display="http://data.metrobus.cdmx.gob.mx/transparencia/documentos/art121/XXX/AD/MBDAF0282016.PDF"/>
    <hyperlink ref="AF127" r:id="rId119" display="http://data.metrobus.cdmx.gob.mx/transparencia/documentos/art121/XXX/AD/MBDAF0292016.PDF"/>
    <hyperlink ref="AF128" r:id="rId120" display="http://data.metrobus.cdmx.gob.mx/transparencia/documentos/art121/XXX/AD/MBDAF0302016.PDF"/>
    <hyperlink ref="AF129" r:id="rId121" display="http://data.metrobus.cdmx.gob.mx/transparencia/documentos/art121/XXX/AD/MBDAF0312016.PDF"/>
    <hyperlink ref="AF130" r:id="rId122" display="http://data.metrobus.cdmx.gob.mx/transparencia/documentos/art121/XXX/AD/MBDAF0322016.PDF"/>
    <hyperlink ref="AF131" r:id="rId123" display="http://data.metrobus.cdmx.gob.mx/transparencia/documentos/art121/XXX/AD/MBDAF0332016.PDF"/>
    <hyperlink ref="AF132" r:id="rId124" display="http://data.metrobus.cdmx.gob.mx/transparencia/documentos/art121/XXX/AD/MBDAF034CP2016.PDF"/>
    <hyperlink ref="AF133" r:id="rId125" display="http://data.metrobus.cdmx.gob.mx/transparencia/documentos/art121/XXX/AD/MBDAF0352016.PDF"/>
    <hyperlink ref="AF134" r:id="rId126" display="http://data.metrobus.cdmx.gob.mx/transparencia/documentos/art121/XXX/AD/MBDAF036CP2016.PDF"/>
    <hyperlink ref="AF103" r:id="rId127" display="http://data.metrobus.cdmx.gob.mx/transparencia/documentos/art121/XXX/AD/MBDAFEST0012016.PDF"/>
    <hyperlink ref="AF22" r:id="rId128" display="http://data.metrobus.cdmx.gob.mx/transparencia/documentos/art14/XXVII/2014/CONTRATO_MB-DAF-022-2014.pdf"/>
    <hyperlink ref="AF28" r:id="rId129" display="http://data.metrobus.cdmx.gob.mx/transparencia/documentos/art14/XXVII/2014/CONTRATO_MB-DAF-027-CP-2014.pdf"/>
    <hyperlink ref="AF70" r:id="rId130" display="http://data.metrobus.cdmx.gob.mx/transparencia/documentos/art14/XXVII/2015/MBDAF0132015.pdf"/>
    <hyperlink ref="AF62" r:id="rId131" display="http://data.metrobus.cdmx.gob.mx/transparencia/documentos/art14/XXVII/2015/MBDAF0032015.pdf"/>
    <hyperlink ref="AF23" r:id="rId132" display="http://data.metrobus.cdmx.gob.mx/transparencia/documentos/art14/XXVII/2014/CONTRATO_MB-DAF-001-2014.pdf"/>
    <hyperlink ref="AF50" r:id="rId133" display="http://data.metrobus.cdmx.gob.mx/transparencia/documentos/art14/XXVII/2014/CONTRATO_MB-DAF-050-2014.pdf"/>
    <hyperlink ref="AF124" r:id="rId134" display="http://data.metrobus.cdmx.gob.mx/transparencia/documentos/art121/XXX/AD/MBDAF0262016.PDF"/>
    <hyperlink ref="AF136" r:id="rId135" display="http://data.metrobus.cdmx.gob.mx/transparencia/documentos/art121/XXX/AD/MBDAF_0012017.pdf"/>
    <hyperlink ref="AF142" r:id="rId136" display="http://data.metrobus.cdmx.gob.mx/transparencia/documentos/art121/XXX/AD/MBDAF_0092017.pdf"/>
    <hyperlink ref="AF143" r:id="rId137" display="http://data.metrobus.cdmx.gob.mx/transparencia/documentos/art121/XXX/AD/MBDAF_0102017.pdf"/>
    <hyperlink ref="AF137" r:id="rId138" display="http://data.metrobus.cdmx.gob.mx/transparencia/documentos/art121/XXX/AD/MBDAF_004CP2017.pdf"/>
    <hyperlink ref="AF141" r:id="rId139" display="http://data.metrobus.cdmx.gob.mx/transparencia/documentos/art121/XXX/AD/MBDAF_008CP2017.pdf"/>
    <hyperlink ref="G55:G59" r:id="rId140" display="http://data.metrobus.cdmx.gob.mx/transparencia/documentos/art14/I/LL_AdquisisionesDF150916.pdf"/>
    <hyperlink ref="G47:G53" r:id="rId141" display="http://data.metrobus.cdmx.gob.mx/transparencia/documentos/art14/I/LL_AdquisisionesDF150916.pdf"/>
    <hyperlink ref="G39:G45" r:id="rId142" display="http://data.metrobus.cdmx.gob.mx/transparencia/documentos/art14/I/LL_AdquisisionesDF150916.pdf"/>
    <hyperlink ref="G31:G37" r:id="rId143" display="http://data.metrobus.cdmx.gob.mx/transparencia/documentos/art14/I/LL_AdquisisionesDF150916.pdf"/>
    <hyperlink ref="G23:G29" r:id="rId144" display="http://data.metrobus.cdmx.gob.mx/transparencia/documentos/art14/I/LL_AdquisisionesDF150916.pdf"/>
    <hyperlink ref="G15:G21" r:id="rId145" display="http://data.metrobus.cdmx.gob.mx/transparencia/documentos/art14/I/LL_AdquisisionesDF150916.pdf"/>
    <hyperlink ref="G54" r:id="rId146" display="http://data.metrobus.cdmx.gob.mx/transparencia/documentos/art14/I/LL_AdquisisionesDF150916.pdf"/>
    <hyperlink ref="G46" r:id="rId147" display="http://data.metrobus.cdmx.gob.mx/transparencia/documentos/art14/I/LL_AdquisisionesDF150916.pdf"/>
    <hyperlink ref="G38" r:id="rId148" display="http://data.metrobus.cdmx.gob.mx/transparencia/documentos/art14/I/LL_AdquisisionesDF150916.pdf"/>
    <hyperlink ref="G30" r:id="rId149" display="http://data.metrobus.cdmx.gob.mx/transparencia/documentos/art14/I/LL_AdquisisionesDF150916.pdf"/>
    <hyperlink ref="G22" r:id="rId150" display="http://data.metrobus.cdmx.gob.mx/transparencia/documentos/art14/I/LL_AdquisisionesDF150916.pdf"/>
    <hyperlink ref="G14" r:id="rId151" display="http://data.metrobus.cdmx.gob.mx/transparencia/documentos/art14/I/LL_AdquisisionesDF150916.pdf"/>
    <hyperlink ref="G7:G13" r:id="rId152" display="http://data.metrobus.cdmx.gob.mx/transparencia/documentos/art14/I/LL_AdquisisionesDF150916.pdf"/>
    <hyperlink ref="G6" r:id="rId153" display="http://data.metrobus.cdmx.gob.mx/transparencia/documentos/art14/I/LL_AdquisisionesDF150916.pdf"/>
    <hyperlink ref="AR48" r:id="rId154" display="http://data.metrobus.cdmx.gob.mx/transparencia/documentos/art14/XXVII/2014/MODIF001_MB-DAF-048-2014.pdf"/>
    <hyperlink ref="AF113" r:id="rId155" display="http://data.metrobus.cdmx.gob.mx/transparencia/documentos/art121/XXX/AD/MBDAF0152016.PDF"/>
    <hyperlink ref="G145" r:id="rId156" display="http://data.metrobus.cdmx.gob.mx/transparencia/documentos/art121/XXX/leyendaLPN3.pdf"/>
    <hyperlink ref="G136:G143" r:id="rId157" display="http://data.metrobus.cdmx.gob.mx/transparencia/documentos/art121/XXX/leyendaLPN3.pdf"/>
    <hyperlink ref="G102:G134" r:id="rId158" display="http://data.metrobus.cdmx.gob.mx/transparencia/documentos/art121/XXX/leyendaLPN3.pdf"/>
    <hyperlink ref="AF138" r:id="rId159" display="http://data.metrobus.cdmx.gob.mx/transparencia/documentos/art121/XXX/AD/MBDAF_0052017.PDF"/>
    <hyperlink ref="AF139" r:id="rId160" display="http://data.metrobus.cdmx.gob.mx/transparencia/documentos/art121/XXX/AD/MBDAF_0062017.PDF"/>
    <hyperlink ref="AF140" r:id="rId161" display="http://data.metrobus.cdmx.gob.mx/transparencia/documentos/art121/XXX/AD/MBDAF_0072017.PDF"/>
    <hyperlink ref="G146:G163" r:id="rId162" display="http://data.metrobus.cdmx.gob.mx/transparencia/documentos/art121/XXX/leyendaLPN3.pdf"/>
    <hyperlink ref="AF145" r:id="rId163" display="http://data.metrobus.cdmx.gob.mx/transparencia/documentos/art121/XXX/AD/MBDAF_0112017.PDF"/>
    <hyperlink ref="AG145" r:id="rId164" display="http://data.metrobus.cdmx.gob.mx/transparencia/documentos/art121/XXX/leyendaLPN6.pdf"/>
    <hyperlink ref="AG146" r:id="rId165" display="http://data.metrobus.cdmx.gob.mx/transparencia/documentos/art121/XXX/leyendaLPN6.pdf"/>
    <hyperlink ref="AG147" r:id="rId166" display="http://data.metrobus.cdmx.gob.mx/transparencia/documentos/art121/XXX/leyendaLPN6.pdf"/>
    <hyperlink ref="AG148" r:id="rId167" display="http://data.metrobus.cdmx.gob.mx/transparencia/documentos/art121/XXX/leyendaLPN6.pdf"/>
    <hyperlink ref="AG149" r:id="rId168" display="http://data.metrobus.cdmx.gob.mx/transparencia/documentos/art121/XXX/leyendaLPN6.pdf"/>
    <hyperlink ref="AG153" r:id="rId169" display="http://data.metrobus.cdmx.gob.mx/transparencia/documentos/art121/XXX/leyendaLPN6.pdf"/>
    <hyperlink ref="AG154" r:id="rId170" display="http://data.metrobus.cdmx.gob.mx/transparencia/documentos/art121/XXX/leyendaLPN6.pdf"/>
    <hyperlink ref="AG155" r:id="rId171" display="http://data.metrobus.cdmx.gob.mx/transparencia/documentos/art121/XXX/leyendaLPN6.pdf"/>
    <hyperlink ref="AG159" r:id="rId172" display="http://data.metrobus.cdmx.gob.mx/transparencia/documentos/art121/XXX/leyendaLPN6.pdf"/>
    <hyperlink ref="AG160" r:id="rId173" display="http://data.metrobus.cdmx.gob.mx/transparencia/documentos/art121/XXX/leyendaLPN6.pdf"/>
    <hyperlink ref="AG161" r:id="rId174" display="http://data.metrobus.cdmx.gob.mx/transparencia/documentos/art121/XXX/leyendaLPN6.pdf"/>
    <hyperlink ref="AG163" r:id="rId175" display="http://data.metrobus.cdmx.gob.mx/transparencia/documentos/art121/XXX/leyendaLPN6.pdf"/>
    <hyperlink ref="AG162" r:id="rId176" display="http://data.metrobus.cdmx.gob.mx/transparencia/documentos/art121/XXX/leyendaLPN6.pdf"/>
    <hyperlink ref="AG158" r:id="rId177" display="http://data.metrobus.cdmx.gob.mx/transparencia/documentos/art121/XXX/leyendaLPN6.pdf"/>
    <hyperlink ref="AG157" r:id="rId178" display="http://data.metrobus.cdmx.gob.mx/transparencia/documentos/art121/XXX/leyendaLPN6.pdf"/>
    <hyperlink ref="AG156" r:id="rId179" display="http://data.metrobus.cdmx.gob.mx/transparencia/documentos/art121/XXX/leyendaLPN6.pdf"/>
    <hyperlink ref="AG150" r:id="rId180" display="http://data.metrobus.cdmx.gob.mx/transparencia/documentos/art121/XXX/leyendaLPN6.pdf"/>
    <hyperlink ref="AG151" r:id="rId181" display="http://data.metrobus.cdmx.gob.mx/transparencia/documentos/art121/XXX/leyendaLPN6.pdf"/>
    <hyperlink ref="AG152" r:id="rId182" display="http://data.metrobus.cdmx.gob.mx/transparencia/documentos/art121/XXX/leyendaLPN6.pdf"/>
    <hyperlink ref="AK145" r:id="rId183" display="http://data.metrobus.cdmx.gob.mx/transparencia/documentos/art121/XXX/leyendaLPN1.pdf"/>
    <hyperlink ref="AK146" r:id="rId184" display="http://data.metrobus.cdmx.gob.mx/transparencia/documentos/art121/XXX/leyendaLPN1.pdf"/>
    <hyperlink ref="AK147" r:id="rId185" display="http://data.metrobus.cdmx.gob.mx/transparencia/documentos/art121/XXX/leyendaLPN1.pdf"/>
    <hyperlink ref="AK148" r:id="rId186" display="http://data.metrobus.cdmx.gob.mx/transparencia/documentos/art121/XXX/leyendaLPN1.pdf"/>
    <hyperlink ref="AK149" r:id="rId187" display="http://data.metrobus.cdmx.gob.mx/transparencia/documentos/art121/XXX/leyendaLPN1.pdf"/>
    <hyperlink ref="AK150" r:id="rId188" display="http://data.metrobus.cdmx.gob.mx/transparencia/documentos/art121/XXX/leyendaLPN1.pdf"/>
    <hyperlink ref="AK151" r:id="rId189" display="http://data.metrobus.cdmx.gob.mx/transparencia/documentos/art121/XXX/leyendaLPN1.pdf"/>
    <hyperlink ref="AK152" r:id="rId190" display="http://data.metrobus.cdmx.gob.mx/transparencia/documentos/art121/XXX/leyendaLPN1.pdf"/>
    <hyperlink ref="AK156" r:id="rId191" display="http://data.metrobus.cdmx.gob.mx/transparencia/documentos/art121/XXX/leyendaLPN1.pdf"/>
    <hyperlink ref="AK157" r:id="rId192" display="http://data.metrobus.cdmx.gob.mx/transparencia/documentos/art121/XXX/leyendaLPN1.pdf"/>
    <hyperlink ref="AK158" r:id="rId193" display="http://data.metrobus.cdmx.gob.mx/transparencia/documentos/art121/XXX/leyendaLPN1.pdf"/>
    <hyperlink ref="AK159" r:id="rId194" display="http://data.metrobus.cdmx.gob.mx/transparencia/documentos/art121/XXX/leyendaLPN1.pdf"/>
    <hyperlink ref="AK160" r:id="rId195" display="http://data.metrobus.cdmx.gob.mx/transparencia/documentos/art121/XXX/leyendaLPN1.pdf"/>
    <hyperlink ref="AK161" r:id="rId196" display="http://data.metrobus.cdmx.gob.mx/transparencia/documentos/art121/XXX/leyendaLPN1.pdf"/>
    <hyperlink ref="AK163" r:id="rId197" display="http://data.metrobus.cdmx.gob.mx/transparencia/documentos/art121/XXX/leyendaLPN1.pdf"/>
    <hyperlink ref="AK162" r:id="rId198" display="http://data.metrobus.cdmx.gob.mx/transparencia/documentos/art121/XXX/leyendaLPN1.pdf"/>
    <hyperlink ref="AK153" r:id="rId199" display="http://data.metrobus.cdmx.gob.mx/transparencia/documentos/art121/XXX/leyendaLPN1.pdf"/>
    <hyperlink ref="AK154" r:id="rId200" display="http://data.metrobus.cdmx.gob.mx/transparencia/documentos/art121/XXX/leyendaLPN1.pdf"/>
    <hyperlink ref="AK155" r:id="rId201" display="http://data.metrobus.cdmx.gob.mx/transparencia/documentos/art121/XXX/leyendaLPN1.pdf"/>
    <hyperlink ref="AR145" r:id="rId202" display="http://data.metrobus.cdmx.gob.mx/transparencia/documentos/art121/XXX/leyendaAD3.pdf"/>
    <hyperlink ref="AR146" r:id="rId203" display="http://data.metrobus.cdmx.gob.mx/transparencia/documentos/art121/XXX/leyendaAD3.pdf"/>
    <hyperlink ref="AR147" r:id="rId204" display="http://data.metrobus.cdmx.gob.mx/transparencia/documentos/art121/XXX/leyendaAD3.pdf"/>
    <hyperlink ref="AR148" r:id="rId205" display="http://data.metrobus.cdmx.gob.mx/transparencia/documentos/art121/XXX/leyendaAD3.pdf"/>
    <hyperlink ref="AR149" r:id="rId206" display="http://data.metrobus.cdmx.gob.mx/transparencia/documentos/art121/XXX/leyendaAD3.pdf"/>
    <hyperlink ref="AR150" r:id="rId207" display="http://data.metrobus.cdmx.gob.mx/transparencia/documentos/art121/XXX/leyendaAD3.pdf"/>
    <hyperlink ref="AR151" r:id="rId208" display="http://data.metrobus.cdmx.gob.mx/transparencia/documentos/art121/XXX/leyendaAD3.pdf"/>
    <hyperlink ref="AR152" r:id="rId209" display="http://data.metrobus.cdmx.gob.mx/transparencia/documentos/art121/XXX/leyendaAD3.pdf"/>
    <hyperlink ref="AR153" r:id="rId210" display="http://data.metrobus.cdmx.gob.mx/transparencia/documentos/art121/XXX/leyendaAD3.pdf"/>
    <hyperlink ref="AR154" r:id="rId211" display="http://data.metrobus.cdmx.gob.mx/transparencia/documentos/art121/XXX/leyendaAD3.pdf"/>
    <hyperlink ref="AR155" r:id="rId212" display="http://data.metrobus.cdmx.gob.mx/transparencia/documentos/art121/XXX/AD/MOD01MBDAF_0212017.PDF"/>
    <hyperlink ref="AR156" r:id="rId213" display="http://data.metrobus.cdmx.gob.mx/transparencia/documentos/art121/XXX/leyendaAD3.pdf"/>
    <hyperlink ref="AR157" r:id="rId214" display="http://data.metrobus.cdmx.gob.mx/transparencia/documentos/art121/XXX/leyendaAD3.pdf"/>
    <hyperlink ref="AR158" r:id="rId215" display="http://data.metrobus.cdmx.gob.mx/transparencia/documentos/art121/XXX/leyendaAD3.pdf"/>
    <hyperlink ref="AR159" r:id="rId216" display="http://data.metrobus.cdmx.gob.mx/transparencia/documentos/art121/XXX/leyendaAD3.pdf"/>
    <hyperlink ref="AR160" r:id="rId217" display="http://data.metrobus.cdmx.gob.mx/transparencia/documentos/art121/XXX/leyendaAD3.pdf"/>
    <hyperlink ref="AR161" r:id="rId218" display="http://data.metrobus.cdmx.gob.mx/transparencia/documentos/art121/XXX/leyendaAD3.pdf"/>
    <hyperlink ref="AR163" r:id="rId219" display="http://data.metrobus.cdmx.gob.mx/transparencia/documentos/art121/XXX/leyendaAD3.pdf"/>
    <hyperlink ref="AR162" r:id="rId220" display="http://data.metrobus.cdmx.gob.mx/transparencia/documentos/art121/XXX/leyendaAD3.pdf"/>
    <hyperlink ref="AT145" r:id="rId221" display="http://data.metrobus.cdmx.gob.mx/transparencia/art121_XXX.html"/>
    <hyperlink ref="AU145" r:id="rId222" display="http://data.metrobus.cdmx.gob.mx/transparencia/art121_XXX.html"/>
    <hyperlink ref="AW145" r:id="rId223" display="http://data.metrobus.cdmx.gob.mx/transparencia/art121_XXX.html"/>
    <hyperlink ref="AV145" r:id="rId224" display="http://data.metrobus.cdmx.gob.mx/transparencia/art121_XXX.html"/>
    <hyperlink ref="AT146" r:id="rId225" display="http://data.metrobus.cdmx.gob.mx/transparencia/art121_XXX.html"/>
    <hyperlink ref="AU146" r:id="rId226" display="http://data.metrobus.cdmx.gob.mx/transparencia/art121_XXX.html"/>
    <hyperlink ref="AV146" r:id="rId227" display="http://data.metrobus.cdmx.gob.mx/transparencia/art121_XXX.html"/>
    <hyperlink ref="AW146" r:id="rId228" display="http://data.metrobus.cdmx.gob.mx/transparencia/art121_XXX.html"/>
    <hyperlink ref="AT147" r:id="rId229" display="http://data.metrobus.cdmx.gob.mx/transparencia/art121_XXX.html"/>
    <hyperlink ref="AU147" r:id="rId230" display="http://data.metrobus.cdmx.gob.mx/transparencia/art121_XXX.html"/>
    <hyperlink ref="AV147" r:id="rId231" display="http://data.metrobus.cdmx.gob.mx/transparencia/art121_XXX.html"/>
    <hyperlink ref="AW147" r:id="rId232" display="http://data.metrobus.cdmx.gob.mx/transparencia/art121_XXX.html"/>
    <hyperlink ref="AT148" r:id="rId233" display="http://data.metrobus.cdmx.gob.mx/transparencia/art121_XXX.html"/>
    <hyperlink ref="AU148" r:id="rId234" display="http://data.metrobus.cdmx.gob.mx/transparencia/art121_XXX.html"/>
    <hyperlink ref="AV148" r:id="rId235" display="http://data.metrobus.cdmx.gob.mx/transparencia/art121_XXX.html"/>
    <hyperlink ref="AW148" r:id="rId236" display="http://data.metrobus.cdmx.gob.mx/transparencia/art121_XXX.html"/>
    <hyperlink ref="AT149" r:id="rId237" display="http://data.metrobus.cdmx.gob.mx/transparencia/art121_XXX.html"/>
    <hyperlink ref="AU149" r:id="rId238" display="http://data.metrobus.cdmx.gob.mx/transparencia/art121_XXX.html"/>
    <hyperlink ref="AV149" r:id="rId239" display="http://data.metrobus.cdmx.gob.mx/transparencia/art121_XXX.html"/>
    <hyperlink ref="AW149" r:id="rId240" display="http://data.metrobus.cdmx.gob.mx/transparencia/art121_XXX.html"/>
    <hyperlink ref="AT150" r:id="rId241" display="http://data.metrobus.cdmx.gob.mx/transparencia/art121_XXX.html"/>
    <hyperlink ref="AU150" r:id="rId242" display="http://data.metrobus.cdmx.gob.mx/transparencia/art121_XXX.html"/>
    <hyperlink ref="AV150" r:id="rId243" display="http://data.metrobus.cdmx.gob.mx/transparencia/art121_XXX.html"/>
    <hyperlink ref="AW150" r:id="rId244" display="http://data.metrobus.cdmx.gob.mx/transparencia/art121_XXX.html"/>
    <hyperlink ref="AT151" r:id="rId245" display="http://data.metrobus.cdmx.gob.mx/transparencia/art121_XXX.html"/>
    <hyperlink ref="AU151" r:id="rId246" display="http://data.metrobus.cdmx.gob.mx/transparencia/art121_XXX.html"/>
    <hyperlink ref="AV151" r:id="rId247" display="http://data.metrobus.cdmx.gob.mx/transparencia/art121_XXX.html"/>
    <hyperlink ref="AW151" r:id="rId248" display="http://data.metrobus.cdmx.gob.mx/transparencia/art121_XXX.html"/>
    <hyperlink ref="AT152" r:id="rId249" display="http://data.metrobus.cdmx.gob.mx/transparencia/art121_XXX.html"/>
    <hyperlink ref="AU152" r:id="rId250" display="http://data.metrobus.cdmx.gob.mx/transparencia/art121_XXX.html"/>
    <hyperlink ref="AV152" r:id="rId251" display="http://data.metrobus.cdmx.gob.mx/transparencia/art121_XXX.html"/>
    <hyperlink ref="AW152" r:id="rId252" display="http://data.metrobus.cdmx.gob.mx/transparencia/art121_XXX.html"/>
    <hyperlink ref="AW153" r:id="rId253" display="http://data.metrobus.cdmx.gob.mx/transparencia/art121_XXX.html"/>
    <hyperlink ref="AV153" r:id="rId254" display="http://data.metrobus.cdmx.gob.mx/transparencia/art121_XXX.html"/>
    <hyperlink ref="AU153" r:id="rId255" display="http://data.metrobus.cdmx.gob.mx/transparencia/art121_XXX.html"/>
    <hyperlink ref="AT153" r:id="rId256" display="http://data.metrobus.cdmx.gob.mx/transparencia/art121_XXX.html"/>
    <hyperlink ref="AT154" r:id="rId257" display="http://data.metrobus.cdmx.gob.mx/transparencia/art121_XXX.html"/>
    <hyperlink ref="AU154" r:id="rId258" display="http://data.metrobus.cdmx.gob.mx/transparencia/art121_XXX.html"/>
    <hyperlink ref="AV154" r:id="rId259" display="http://data.metrobus.cdmx.gob.mx/transparencia/art121_XXX.html"/>
    <hyperlink ref="AW154" r:id="rId260" display="http://data.metrobus.cdmx.gob.mx/transparencia/art121_XXX.html"/>
    <hyperlink ref="AW155" r:id="rId261" display="http://data.metrobus.cdmx.gob.mx/transparencia/art121_XXX.html"/>
    <hyperlink ref="AV155" r:id="rId262" display="http://data.metrobus.cdmx.gob.mx/transparencia/art121_XXX.html"/>
    <hyperlink ref="AU155" r:id="rId263" display="http://data.metrobus.cdmx.gob.mx/transparencia/art121_XXX.html"/>
    <hyperlink ref="AT155" r:id="rId264" display="http://data.metrobus.cdmx.gob.mx/transparencia/art121_XXX.html"/>
    <hyperlink ref="AT156" r:id="rId265" display="http://data.metrobus.cdmx.gob.mx/transparencia/art121_XXX.html"/>
    <hyperlink ref="AU156" r:id="rId266" display="http://data.metrobus.cdmx.gob.mx/transparencia/art121_XXX.html"/>
    <hyperlink ref="AV156" r:id="rId267" display="http://data.metrobus.cdmx.gob.mx/transparencia/art121_XXX.html"/>
    <hyperlink ref="AW156" r:id="rId268" display="http://data.metrobus.cdmx.gob.mx/transparencia/art121_XXX.html"/>
    <hyperlink ref="AT157" r:id="rId269" display="http://data.metrobus.cdmx.gob.mx/transparencia/art121_XXX.html"/>
    <hyperlink ref="AU157" r:id="rId270" display="http://data.metrobus.cdmx.gob.mx/transparencia/art121_XXX.html"/>
    <hyperlink ref="AV157" r:id="rId271" display="http://data.metrobus.cdmx.gob.mx/transparencia/art121_XXX.html"/>
    <hyperlink ref="AW157" r:id="rId272" display="http://data.metrobus.cdmx.gob.mx/transparencia/art121_XXX.html"/>
    <hyperlink ref="AW158" r:id="rId273" display="http://data.metrobus.cdmx.gob.mx/transparencia/art121_XXX.html"/>
    <hyperlink ref="AV158" r:id="rId274" display="http://data.metrobus.cdmx.gob.mx/transparencia/art121_XXX.html"/>
    <hyperlink ref="AU158" r:id="rId275" display="http://data.metrobus.cdmx.gob.mx/transparencia/art121_XXX.html"/>
    <hyperlink ref="AT158" r:id="rId276" display="http://data.metrobus.cdmx.gob.mx/transparencia/art121_XXX.html"/>
    <hyperlink ref="AT159" r:id="rId277" display="http://data.metrobus.cdmx.gob.mx/transparencia/art121_XXX.html"/>
    <hyperlink ref="AU159" r:id="rId278" display="http://data.metrobus.cdmx.gob.mx/transparencia/art121_XXX.html"/>
    <hyperlink ref="AV159" r:id="rId279" display="http://data.metrobus.cdmx.gob.mx/transparencia/art121_XXX.html"/>
    <hyperlink ref="AW159" r:id="rId280" display="http://data.metrobus.cdmx.gob.mx/transparencia/art121_XXX.html"/>
    <hyperlink ref="AW160" r:id="rId281" display="http://data.metrobus.cdmx.gob.mx/transparencia/art121_XXX.html"/>
    <hyperlink ref="AV160" r:id="rId282" display="http://data.metrobus.cdmx.gob.mx/transparencia/art121_XXX.html"/>
    <hyperlink ref="AU160" r:id="rId283" display="http://data.metrobus.cdmx.gob.mx/transparencia/art121_XXX.html"/>
    <hyperlink ref="AT160" r:id="rId284" display="http://data.metrobus.cdmx.gob.mx/transparencia/art121_XXX.html"/>
    <hyperlink ref="AU161" r:id="rId285" display="http://data.metrobus.cdmx.gob.mx/transparencia/art121_XXX.html"/>
    <hyperlink ref="AT161" r:id="rId286" display="http://data.metrobus.cdmx.gob.mx/transparencia/art121_XXX.html"/>
    <hyperlink ref="AV161" r:id="rId287" display="http://data.metrobus.cdmx.gob.mx/transparencia/art121_XXX.html"/>
    <hyperlink ref="AW161" r:id="rId288" display="http://data.metrobus.cdmx.gob.mx/transparencia/art121_XXX.html"/>
    <hyperlink ref="AW162" r:id="rId289" display="http://data.metrobus.cdmx.gob.mx/transparencia/art121_XXX.html"/>
    <hyperlink ref="AV162" r:id="rId290" display="http://data.metrobus.cdmx.gob.mx/transparencia/art121_XXX.html"/>
    <hyperlink ref="AU162" r:id="rId291" display="http://data.metrobus.cdmx.gob.mx/transparencia/art121_XXX.html"/>
    <hyperlink ref="AT162" r:id="rId292" display="http://data.metrobus.cdmx.gob.mx/transparencia/art121_XXX.html"/>
    <hyperlink ref="AT163" r:id="rId293" display="http://data.metrobus.cdmx.gob.mx/transparencia/art121_XXX.html"/>
    <hyperlink ref="AU163" r:id="rId294" display="http://data.metrobus.cdmx.gob.mx/transparencia/art121_XXX.html"/>
    <hyperlink ref="AV163" r:id="rId295" display="http://data.metrobus.cdmx.gob.mx/transparencia/art121_XXX.html"/>
    <hyperlink ref="AW163" r:id="rId296" display="http://data.metrobus.cdmx.gob.mx/transparencia/art121_XXX.html"/>
    <hyperlink ref="AR136" r:id="rId297" display="http://data.metrobus.cdmx.gob.mx/transparencia/art121_XXX.html"/>
    <hyperlink ref="AR137" r:id="rId298" display="http://data.metrobus.cdmx.gob.mx/transparencia/art121_XXX.html"/>
    <hyperlink ref="AR138" r:id="rId299" display="http://data.metrobus.cdmx.gob.mx/transparencia/art121_XXX.html"/>
    <hyperlink ref="AR139" r:id="rId300" display="http://data.metrobus.cdmx.gob.mx/transparencia/art121_XXX.html"/>
    <hyperlink ref="AR140" r:id="rId301" display="http://data.metrobus.cdmx.gob.mx/transparencia/art121_XXX.html"/>
    <hyperlink ref="AR141" r:id="rId302" display="http://data.metrobus.cdmx.gob.mx/transparencia/art121_XXX.html"/>
    <hyperlink ref="AR142" r:id="rId303" display="http://data.metrobus.cdmx.gob.mx/transparencia/documentos/art121/XXX/AD/MOD01MBDAF_0092017.PDF"/>
    <hyperlink ref="AR143" r:id="rId304" display="http://data.metrobus.cdmx.gob.mx/transparencia/documentos/art121/XXX/AD/MOD01MBDAF_0102017.PDF"/>
    <hyperlink ref="AR144" r:id="rId305" display="http://data.metrobus.cdmx.gob.mx/transparencia/documentos/art121/XXX/leyendaAD2.pdf"/>
    <hyperlink ref="AT136" r:id="rId306" display="http://data.metrobus.cdmx.gob.mx/transparencia/art121_XXX.html"/>
    <hyperlink ref="AU136" r:id="rId307" display="http://data.metrobus.cdmx.gob.mx/transparencia/art121_XXX.html"/>
    <hyperlink ref="AV136" r:id="rId308" display="http://data.metrobus.cdmx.gob.mx/transparencia/art121_XXX.html"/>
    <hyperlink ref="AW136" r:id="rId309" display="http://data.metrobus.cdmx.gob.mx/transparencia/art121_XXX.html"/>
    <hyperlink ref="AW137" r:id="rId310" display="http://data.metrobus.cdmx.gob.mx/transparencia/art121_XXX.html"/>
    <hyperlink ref="AV137" r:id="rId311" display="http://data.metrobus.cdmx.gob.mx/transparencia/art121_XXX.html"/>
    <hyperlink ref="AU137" r:id="rId312" display="http://data.metrobus.cdmx.gob.mx/transparencia/art121_XXX.html"/>
    <hyperlink ref="AT137" r:id="rId313" display="http://data.metrobus.cdmx.gob.mx/transparencia/art121_XXX.html"/>
    <hyperlink ref="AT138" r:id="rId314" display="http://data.metrobus.cdmx.gob.mx/transparencia/art121_XXX.html"/>
    <hyperlink ref="AU138" r:id="rId315" display="http://data.metrobus.cdmx.gob.mx/transparencia/art121_XXX.html"/>
    <hyperlink ref="AV138" r:id="rId316" display="http://data.metrobus.cdmx.gob.mx/transparencia/art121_XXX.html"/>
    <hyperlink ref="AW138" r:id="rId317" display="http://data.metrobus.cdmx.gob.mx/transparencia/art121_XXX.html"/>
    <hyperlink ref="AT139" r:id="rId318" display="http://data.metrobus.cdmx.gob.mx/transparencia/art121_XXX.html"/>
    <hyperlink ref="AU139" r:id="rId319" display="http://data.metrobus.cdmx.gob.mx/transparencia/art121_XXX.html"/>
    <hyperlink ref="AV139" r:id="rId320" display="http://data.metrobus.cdmx.gob.mx/transparencia/art121_XXX.html"/>
    <hyperlink ref="AW139" r:id="rId321" display="http://data.metrobus.cdmx.gob.mx/transparencia/art121_XXX.html"/>
    <hyperlink ref="AW141" r:id="rId322" display="http://data.metrobus.cdmx.gob.mx/transparencia/art121_XXX.html"/>
    <hyperlink ref="AW140" r:id="rId323" display="http://data.metrobus.cdmx.gob.mx/transparencia/art121_XXX.html"/>
    <hyperlink ref="AV140" r:id="rId324" display="http://data.metrobus.cdmx.gob.mx/transparencia/art121_XXX.html"/>
    <hyperlink ref="AU140" r:id="rId325" display="http://data.metrobus.cdmx.gob.mx/transparencia/art121_XXX.html"/>
    <hyperlink ref="AT140" r:id="rId326" display="http://data.metrobus.cdmx.gob.mx/transparencia/art121_XXX.html"/>
    <hyperlink ref="AT141" r:id="rId327" display="http://data.metrobus.cdmx.gob.mx/transparencia/art121_XXX.html"/>
    <hyperlink ref="AU141" r:id="rId328" display="http://data.metrobus.cdmx.gob.mx/transparencia/art121_XXX.html"/>
    <hyperlink ref="AV141" r:id="rId329" display="http://data.metrobus.cdmx.gob.mx/transparencia/art121_XXX.html"/>
    <hyperlink ref="AW142" r:id="rId330" display="http://data.metrobus.cdmx.gob.mx/transparencia/art121_XXX.html"/>
    <hyperlink ref="AV142" r:id="rId331" display="http://data.metrobus.cdmx.gob.mx/transparencia/art121_XXX.html"/>
    <hyperlink ref="AU142" r:id="rId332" display="http://data.metrobus.cdmx.gob.mx/transparencia/art121_XXX.html"/>
    <hyperlink ref="AT142" r:id="rId333" display="http://data.metrobus.cdmx.gob.mx/transparencia/art121_XXX.html"/>
    <hyperlink ref="AT143" r:id="rId334" display="http://data.metrobus.cdmx.gob.mx/transparencia/art121_XXX.html"/>
    <hyperlink ref="AU143" r:id="rId335" display="http://data.metrobus.cdmx.gob.mx/transparencia/art121_XXX.html"/>
    <hyperlink ref="AV143" r:id="rId336" display="http://data.metrobus.cdmx.gob.mx/transparencia/art121_XXX.html"/>
    <hyperlink ref="AW143" r:id="rId337" display="http://data.metrobus.cdmx.gob.mx/transparencia/art121_XXX.html"/>
    <hyperlink ref="AK136" r:id="rId338" display="http://data.metrobus.cdmx.gob.mx/transparencia/documentos/art121/XXX/leyendaLPN1.pdf"/>
    <hyperlink ref="AK137" r:id="rId339" display="http://data.metrobus.cdmx.gob.mx/transparencia/documentos/art121/XXX/leyendaLPN1.pdf"/>
    <hyperlink ref="AK138" r:id="rId340" display="http://data.metrobus.cdmx.gob.mx/transparencia/documentos/art121/XXX/leyendaLPN1.pdf"/>
    <hyperlink ref="AK139" r:id="rId341" display="http://data.metrobus.cdmx.gob.mx/transparencia/documentos/art121/XXX/leyendaLPN1.pdf"/>
    <hyperlink ref="AK140" r:id="rId342" display="http://data.metrobus.cdmx.gob.mx/transparencia/documentos/art121/XXX/leyendaLPN1.pdf"/>
    <hyperlink ref="AK141" r:id="rId343" display="http://data.metrobus.cdmx.gob.mx/transparencia/documentos/art121/XXX/leyendaLPN1.pdf"/>
    <hyperlink ref="AK142" r:id="rId344" display="http://data.metrobus.cdmx.gob.mx/transparencia/documentos/art121/XXX/leyendaLPN1.pdf"/>
    <hyperlink ref="AK143" r:id="rId345" display="http://data.metrobus.cdmx.gob.mx/transparencia/documentos/art121/XXX/leyendaLPN1.pdf"/>
  </hyperlinks>
  <printOptions gridLines="1"/>
  <pageMargins left="0.7500000000000001" right="0.7500000000000001" top="1.1275" bottom="1" header="0.3675" footer="0.5"/>
  <pageSetup orientation="landscape" scale="58"/>
  <headerFooter alignWithMargins="0">
    <oddHeader>&amp;L&amp;G</oddHeader>
    <oddFooter>&amp;C&amp;"Calibri,Negrita"&amp;14&amp;K828282Información de Oficio para el Portal de Transparencia&amp;R&amp;"Calibri,Normal"&amp;K000000&amp;G   &amp;P</oddFooter>
  </headerFooter>
  <legacyDrawingHF r:id="rId346"/>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Metrobus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Adelina Reyes Ortega</dc:creator>
  <cp:keywords/>
  <dc:description/>
  <cp:lastModifiedBy>Usuario de Microsoft Office</cp:lastModifiedBy>
  <cp:lastPrinted>2016-01-19T19:35:57Z</cp:lastPrinted>
  <dcterms:created xsi:type="dcterms:W3CDTF">2012-12-13T22:04:16Z</dcterms:created>
  <dcterms:modified xsi:type="dcterms:W3CDTF">2018-01-19T16:24:55Z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